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об исполнении бюджета Магаданской области за 9 месяцев\"/>
    </mc:Choice>
  </mc:AlternateContent>
  <bookViews>
    <workbookView xWindow="8730" yWindow="-15" windowWidth="8595" windowHeight="7530" activeTab="1"/>
  </bookViews>
  <sheets>
    <sheet name="План-инсп. 2 квартал 2016" sheetId="5" r:id="rId1"/>
    <sheet name="инсп.2 квартал в срав.2015-2016" sheetId="6" r:id="rId2"/>
  </sheets>
  <definedNames>
    <definedName name="_xlnm.Print_Titles" localSheetId="1">'инсп.2 квартал в срав.2015-2016'!$6:$6</definedName>
    <definedName name="_xlnm.Print_Titles" localSheetId="0">'План-инсп. 2 квартал 2016'!$6:$6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7" i="6"/>
  <c r="F65" i="6"/>
  <c r="F64" i="6"/>
  <c r="F63" i="6"/>
  <c r="F62" i="6"/>
  <c r="F61" i="6"/>
  <c r="F60" i="6"/>
  <c r="F59" i="6"/>
  <c r="F55" i="6"/>
  <c r="F54" i="6"/>
  <c r="F53" i="6"/>
  <c r="F52" i="6"/>
  <c r="F51" i="6"/>
  <c r="F49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3" i="6"/>
  <c r="F32" i="6"/>
  <c r="F31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7" i="6"/>
  <c r="E16" i="5" l="1"/>
  <c r="E15" i="5"/>
  <c r="E24" i="5" l="1"/>
  <c r="E42" i="5" l="1"/>
  <c r="E65" i="5"/>
  <c r="E64" i="5"/>
  <c r="E63" i="5"/>
  <c r="E62" i="5"/>
  <c r="E61" i="5"/>
  <c r="E55" i="5"/>
  <c r="E54" i="5"/>
  <c r="E53" i="5"/>
  <c r="E52" i="5"/>
  <c r="E51" i="5"/>
  <c r="E49" i="5"/>
  <c r="E48" i="5"/>
  <c r="E47" i="5"/>
  <c r="E46" i="5"/>
  <c r="E45" i="5"/>
  <c r="E44" i="5"/>
  <c r="E41" i="5"/>
  <c r="E40" i="5"/>
  <c r="E39" i="5"/>
  <c r="E38" i="5"/>
  <c r="E37" i="5"/>
  <c r="E36" i="5"/>
  <c r="E35" i="5"/>
  <c r="E34" i="5"/>
  <c r="E33" i="5"/>
  <c r="E32" i="5"/>
  <c r="E31" i="5"/>
  <c r="E27" i="5"/>
  <c r="E26" i="5"/>
  <c r="E25" i="5"/>
  <c r="E23" i="5"/>
  <c r="E22" i="5"/>
  <c r="E21" i="5"/>
  <c r="E20" i="5"/>
  <c r="E19" i="5"/>
  <c r="E18" i="5"/>
  <c r="E17" i="5"/>
  <c r="E14" i="5"/>
  <c r="E13" i="5"/>
  <c r="E12" i="5"/>
  <c r="E11" i="5"/>
  <c r="E10" i="5"/>
  <c r="E9" i="5"/>
  <c r="E59" i="5" l="1"/>
  <c r="E60" i="5"/>
  <c r="E7" i="5"/>
</calcChain>
</file>

<file path=xl/sharedStrings.xml><?xml version="1.0" encoding="utf-8"?>
<sst xmlns="http://schemas.openxmlformats.org/spreadsheetml/2006/main" count="264" uniqueCount="136">
  <si>
    <t xml:space="preserve"> Наименование показателя</t>
  </si>
  <si>
    <t>Код дохода по бюджетной классификации</t>
  </si>
  <si>
    <t>Доходы бюджета - ИТОГО</t>
  </si>
  <si>
    <t>х</t>
  </si>
  <si>
    <t>-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</si>
  <si>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</si>
  <si>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</si>
  <si>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</si>
  <si>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</si>
  <si>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</si>
  <si>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</si>
  <si>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</si>
  <si>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</si>
  <si>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</si>
  <si>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</si>
  <si>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</si>
  <si>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</si>
  <si>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</si>
  <si>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</si>
  <si>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</si>
  <si>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</si>
  <si>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</si>
  <si>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Транспортный налог</t>
  </si>
  <si>
    <t xml:space="preserve"> 000 1060400002 0000 110</t>
  </si>
  <si>
    <t xml:space="preserve">  Налог на игорный бизнес</t>
  </si>
  <si>
    <t xml:space="preserve"> 000 1060500002 0000 110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</si>
  <si>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</si>
  <si>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</si>
  <si>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</si>
  <si>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</si>
  <si>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</si>
  <si>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</si>
  <si>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</si>
  <si>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</si>
  <si>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</si>
  <si>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</si>
  <si>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</si>
  <si>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</si>
  <si>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</si>
  <si>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</si>
  <si>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</si>
  <si>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</si>
  <si>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</si>
  <si>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</si>
  <si>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</si>
  <si>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</si>
  <si>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</si>
  <si>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</si>
  <si>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</si>
  <si>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</si>
  <si>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</si>
  <si>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</si>
  <si>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Платежи при пользовании недрами</t>
  </si>
  <si>
    <t xml:space="preserve"> 000 1120200000 0000 120</t>
  </si>
  <si>
    <t xml:space="preserve">  Плата за использование лесов</t>
  </si>
  <si>
    <t xml:space="preserve"> 000 1120400000 0000 120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</si>
  <si>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</si>
  <si>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</si>
  <si>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</si>
  <si>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</si>
  <si>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</si>
  <si>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</si>
  <si>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</si>
  <si>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</si>
  <si>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</si>
  <si>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</si>
  <si>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</si>
  <si>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</si>
  <si>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АДМИНИСТРАТИВНЫЕ ПЛАТЕЖИ И СБОРЫ</t>
  </si>
  <si>
    <t xml:space="preserve"> 000 1150000000 0000 000</t>
  </si>
  <si>
    <t xml:space="preserve">  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</si>
  <si>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 xml:space="preserve"> 000 1150700001 0000 140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</si>
  <si>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</si>
  <si>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</si>
  <si>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</si>
  <si>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000 1160200000 0000 140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</si>
  <si>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</si>
  <si>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</si>
  <si>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</si>
  <si>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</si>
  <si>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о рекламе</t>
  </si>
  <si>
    <t xml:space="preserve"> 000 1162600001 0000 140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</si>
  <si>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</si>
  <si>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000 1162700001 0000 140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</si>
  <si>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</si>
  <si>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</si>
  <si>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</si>
  <si>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</si>
  <si>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</si>
  <si>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</si>
  <si>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</si>
  <si>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</si>
  <si>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</si>
  <si>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</si>
  <si>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</si>
  <si>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</si>
  <si>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</si>
  <si>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</si>
  <si>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</si>
  <si>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</si>
  <si>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000 2020100000 0000 151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</si>
  <si>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</si>
  <si>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</si>
  <si>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</si>
  <si>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</si>
  <si>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Иные межбюджетные трансферты</t>
  </si>
  <si>
    <t xml:space="preserve"> 000 2020400000 0000 151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</si>
  <si>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</si>
  <si>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</si>
  <si>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</si>
  <si>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</si>
  <si>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</si>
  <si>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</si>
  <si>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Сведения</t>
  </si>
  <si>
    <t>Утверждено</t>
  </si>
  <si>
    <t>% исполнения</t>
  </si>
  <si>
    <t>п.7.7.</t>
  </si>
  <si>
    <t>000 1090601002 0000 110</t>
  </si>
  <si>
    <t>на 1 июля 2016 года</t>
  </si>
  <si>
    <t>Исполнено за январь - июнь</t>
  </si>
  <si>
    <t xml:space="preserve"> 000 1170500000 0000 180</t>
  </si>
  <si>
    <t>Прочие неналоговые поступления</t>
  </si>
  <si>
    <t xml:space="preserve">   Налог с продаж
</t>
  </si>
  <si>
    <t xml:space="preserve">  Дотации бюджетам субъектов Российской Федерации </t>
  </si>
  <si>
    <t>о выполнении доходов областного бюджета Магаданской области</t>
  </si>
  <si>
    <t>ИНЫЕ НАЛОГОВЫЕ ДОХОДЫ</t>
  </si>
  <si>
    <t>( в  тыс. рублях)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</si>
  <si>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</si>
  <si>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</si>
  <si>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</si>
  <si>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</si>
  <si>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 xml:space="preserve">о выполнении доходов областного бюджета Магаданской области </t>
  </si>
  <si>
    <t>Отклонение</t>
  </si>
  <si>
    <t>за 9 месяцев 2016 года в сранении с предыдущим периодом</t>
  </si>
  <si>
    <t>Исполнено за январь - сентябрь 2015 года</t>
  </si>
  <si>
    <t>Исполнено за январь - сентябрь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</si>
</sst>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7">
      <alignment horizontal="left" wrapText="1" indent="2"/>
    </xf>
    <xf numFmtId="4" fontId="9" fillId="0" borderId="8">
      <alignment horizontal="right" vertical="top" shrinkToFit="1"/>
    </xf>
    <xf numFmtId="49" fontId="9" fillId="0" borderId="8">
      <alignment horizontal="left" shrinkToFit="1"/>
    </xf>
  </cellStyleXfs>
  <cellXfs count="39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8" xfId="3" applyNumberFormat="1" applyFont="1" applyBorder="1" applyAlignment="1" applyProtection="1">
      <alignment horizontal="center" vertical="center" shrinkToFit="1"/>
      <protection locked="0"/>
    </xf>
    <xf numFmtId="4" fontId="3" fillId="0" borderId="0" xfId="0" applyNumberFormat="1" applyFont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8" xfId="2" applyNumberFormat="1" applyFont="1" applyBorder="1" applyAlignment="1" applyProtection="1">
      <alignment horizontal="center" vertical="center" shrinkToFit="1"/>
      <protection locked="0"/>
    </xf>
    <xf numFmtId="166" fontId="1" fillId="0" borderId="8" xfId="0" applyNumberFormat="1" applyFont="1" applyFill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xl28" xfId="3"/>
    <cellStyle name="xl29" xfId="2"/>
    <cellStyle name="xl3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opLeftCell="A16" workbookViewId="0">
      <selection activeCell="A73" sqref="A73"/>
    </sheetView>
  </sheetViews>
  <sheetFormatPr defaultColWidth="9.140625" defaultRowHeight="12.75" x14ac:dyDescent="0.2"/>
  <cols>
    <col min="1" max="1" width="62" style="1" customWidth="1"/>
    <col min="2" max="2" width="23.7109375" style="1" customWidth="1"/>
    <col min="3" max="3" width="19.28515625" style="25" customWidth="1"/>
    <col min="4" max="4" width="16.42578125" style="26" customWidth="1"/>
    <col min="5" max="5" width="10.85546875" style="3" customWidth="1"/>
    <col min="6" max="7" width="15.85546875" style="1" bestFit="1" customWidth="1"/>
    <col min="8" max="16384" width="9.140625" style="1"/>
  </cols>
  <sheetData>
    <row r="1" spans="1:7" x14ac:dyDescent="0.2">
      <c r="A1" s="1" t="s">
        <v>116</v>
      </c>
    </row>
    <row r="2" spans="1:7" ht="15.75" x14ac:dyDescent="0.2">
      <c r="A2" s="38" t="s">
        <v>113</v>
      </c>
      <c r="B2" s="38"/>
      <c r="C2" s="38"/>
      <c r="D2" s="38"/>
      <c r="E2" s="38"/>
    </row>
    <row r="3" spans="1:7" ht="15.75" x14ac:dyDescent="0.2">
      <c r="A3" s="38" t="s">
        <v>124</v>
      </c>
      <c r="B3" s="38"/>
      <c r="C3" s="38"/>
      <c r="D3" s="38"/>
      <c r="E3" s="38"/>
    </row>
    <row r="4" spans="1:7" ht="15.75" x14ac:dyDescent="0.2">
      <c r="A4" s="38" t="s">
        <v>118</v>
      </c>
      <c r="B4" s="38"/>
      <c r="C4" s="38"/>
      <c r="D4" s="38"/>
      <c r="E4" s="38"/>
    </row>
    <row r="5" spans="1:7" ht="13.5" thickBot="1" x14ac:dyDescent="0.25">
      <c r="D5" s="27" t="s">
        <v>126</v>
      </c>
    </row>
    <row r="6" spans="1:7" ht="34.5" customHeight="1" x14ac:dyDescent="0.2">
      <c r="A6" s="9" t="s">
        <v>0</v>
      </c>
      <c r="B6" s="10" t="s">
        <v>1</v>
      </c>
      <c r="C6" s="10" t="s">
        <v>114</v>
      </c>
      <c r="D6" s="16" t="s">
        <v>119</v>
      </c>
      <c r="E6" s="6" t="s">
        <v>115</v>
      </c>
    </row>
    <row r="7" spans="1:7" s="13" customFormat="1" ht="18" customHeight="1" x14ac:dyDescent="0.2">
      <c r="A7" s="11" t="s">
        <v>2</v>
      </c>
      <c r="B7" s="12" t="s">
        <v>3</v>
      </c>
      <c r="C7" s="30">
        <v>26933967.899999999</v>
      </c>
      <c r="D7" s="30">
        <v>12781871.096249999</v>
      </c>
      <c r="E7" s="15">
        <f>D7/C7*100</f>
        <v>47.456324087510332</v>
      </c>
    </row>
    <row r="8" spans="1:7" ht="20.25" customHeight="1" x14ac:dyDescent="0.2">
      <c r="A8" s="7" t="s">
        <v>5</v>
      </c>
      <c r="B8" s="8"/>
      <c r="C8" s="31"/>
      <c r="D8" s="32"/>
      <c r="E8" s="4"/>
    </row>
    <row r="9" spans="1:7" s="13" customFormat="1" ht="23.25" customHeight="1" x14ac:dyDescent="0.2">
      <c r="A9" s="11" t="s">
        <v>6</v>
      </c>
      <c r="B9" s="12" t="s">
        <v>7</v>
      </c>
      <c r="C9" s="30">
        <v>18189590.300000001</v>
      </c>
      <c r="D9" s="30">
        <v>9055783.2100799996</v>
      </c>
      <c r="E9" s="15">
        <f t="shared" ref="E9:E64" si="0">D9/C9*100</f>
        <v>49.785526010885462</v>
      </c>
      <c r="F9" s="18"/>
      <c r="G9" s="18"/>
    </row>
    <row r="10" spans="1:7" ht="20.25" customHeight="1" x14ac:dyDescent="0.2">
      <c r="A10" s="14" t="s">
        <v>8</v>
      </c>
      <c r="B10" s="8" t="s">
        <v>9</v>
      </c>
      <c r="C10" s="31">
        <v>10789211.001</v>
      </c>
      <c r="D10" s="31">
        <v>6044170.5899</v>
      </c>
      <c r="E10" s="19">
        <f t="shared" si="0"/>
        <v>56.020505941906173</v>
      </c>
      <c r="F10" s="24"/>
    </row>
    <row r="11" spans="1:7" ht="20.25" customHeight="1" x14ac:dyDescent="0.2">
      <c r="A11" s="7" t="s">
        <v>10</v>
      </c>
      <c r="B11" s="8" t="s">
        <v>11</v>
      </c>
      <c r="C11" s="31">
        <v>5262980</v>
      </c>
      <c r="D11" s="31">
        <v>3613731.7468699999</v>
      </c>
      <c r="E11" s="19">
        <f t="shared" si="0"/>
        <v>68.663224007501455</v>
      </c>
    </row>
    <row r="12" spans="1:7" ht="19.5" customHeight="1" x14ac:dyDescent="0.2">
      <c r="A12" s="7" t="s">
        <v>12</v>
      </c>
      <c r="B12" s="8" t="s">
        <v>13</v>
      </c>
      <c r="C12" s="31">
        <v>5526231.0010000002</v>
      </c>
      <c r="D12" s="31">
        <v>2430438.8430300001</v>
      </c>
      <c r="E12" s="19">
        <f t="shared" si="0"/>
        <v>43.980044312121578</v>
      </c>
    </row>
    <row r="13" spans="1:7" ht="33" customHeight="1" x14ac:dyDescent="0.2">
      <c r="A13" s="11" t="s">
        <v>14</v>
      </c>
      <c r="B13" s="12" t="s">
        <v>15</v>
      </c>
      <c r="C13" s="30">
        <v>457620</v>
      </c>
      <c r="D13" s="30">
        <v>265459.99440999998</v>
      </c>
      <c r="E13" s="15">
        <f t="shared" si="0"/>
        <v>58.008827063939506</v>
      </c>
    </row>
    <row r="14" spans="1:7" ht="27.75" customHeight="1" x14ac:dyDescent="0.2">
      <c r="A14" s="7" t="s">
        <v>16</v>
      </c>
      <c r="B14" s="8" t="s">
        <v>17</v>
      </c>
      <c r="C14" s="31">
        <v>457620</v>
      </c>
      <c r="D14" s="31">
        <v>265459.99440999998</v>
      </c>
      <c r="E14" s="19">
        <f t="shared" si="0"/>
        <v>58.008827063939506</v>
      </c>
    </row>
    <row r="15" spans="1:7" ht="27.75" customHeight="1" x14ac:dyDescent="0.2">
      <c r="A15" s="11" t="s">
        <v>127</v>
      </c>
      <c r="B15" s="12" t="s">
        <v>128</v>
      </c>
      <c r="C15" s="30">
        <v>620737.99899999995</v>
      </c>
      <c r="D15" s="30">
        <v>260342.54639</v>
      </c>
      <c r="E15" s="15">
        <f t="shared" si="0"/>
        <v>41.940810262849723</v>
      </c>
    </row>
    <row r="16" spans="1:7" ht="27.75" customHeight="1" x14ac:dyDescent="0.2">
      <c r="A16" s="7" t="s">
        <v>129</v>
      </c>
      <c r="B16" s="8" t="s">
        <v>130</v>
      </c>
      <c r="C16" s="31">
        <v>620737.99899999995</v>
      </c>
      <c r="D16" s="31">
        <v>260342.54639</v>
      </c>
      <c r="E16" s="19">
        <f t="shared" si="0"/>
        <v>41.940810262849723</v>
      </c>
    </row>
    <row r="17" spans="1:5" ht="22.5" customHeight="1" x14ac:dyDescent="0.2">
      <c r="A17" s="11" t="s">
        <v>18</v>
      </c>
      <c r="B17" s="12" t="s">
        <v>19</v>
      </c>
      <c r="C17" s="30">
        <v>1677394</v>
      </c>
      <c r="D17" s="30">
        <v>467928.12481000001</v>
      </c>
      <c r="E17" s="15">
        <f t="shared" si="0"/>
        <v>27.896136793740766</v>
      </c>
    </row>
    <row r="18" spans="1:5" ht="22.5" customHeight="1" x14ac:dyDescent="0.2">
      <c r="A18" s="7" t="s">
        <v>20</v>
      </c>
      <c r="B18" s="8" t="s">
        <v>21</v>
      </c>
      <c r="C18" s="31">
        <v>1481990</v>
      </c>
      <c r="D18" s="31">
        <v>402124.07893999998</v>
      </c>
      <c r="E18" s="19">
        <f t="shared" si="0"/>
        <v>27.134061561818907</v>
      </c>
    </row>
    <row r="19" spans="1:5" ht="21.75" customHeight="1" x14ac:dyDescent="0.2">
      <c r="A19" s="7" t="s">
        <v>22</v>
      </c>
      <c r="B19" s="8" t="s">
        <v>23</v>
      </c>
      <c r="C19" s="31">
        <v>195320</v>
      </c>
      <c r="D19" s="31">
        <v>65762.045870000002</v>
      </c>
      <c r="E19" s="19">
        <f t="shared" si="0"/>
        <v>33.668874600655336</v>
      </c>
    </row>
    <row r="20" spans="1:5" ht="18" customHeight="1" x14ac:dyDescent="0.2">
      <c r="A20" s="7" t="s">
        <v>24</v>
      </c>
      <c r="B20" s="8" t="s">
        <v>25</v>
      </c>
      <c r="C20" s="31">
        <v>84</v>
      </c>
      <c r="D20" s="31">
        <v>42</v>
      </c>
      <c r="E20" s="19">
        <f t="shared" si="0"/>
        <v>50</v>
      </c>
    </row>
    <row r="21" spans="1:5" ht="33.6" customHeight="1" x14ac:dyDescent="0.2">
      <c r="A21" s="11" t="s">
        <v>26</v>
      </c>
      <c r="B21" s="12" t="s">
        <v>27</v>
      </c>
      <c r="C21" s="30">
        <v>4215179</v>
      </c>
      <c r="D21" s="30">
        <v>1903900.86785</v>
      </c>
      <c r="E21" s="15">
        <f t="shared" si="0"/>
        <v>45.167734699997318</v>
      </c>
    </row>
    <row r="22" spans="1:5" ht="21" customHeight="1" x14ac:dyDescent="0.2">
      <c r="A22" s="7" t="s">
        <v>28</v>
      </c>
      <c r="B22" s="8" t="s">
        <v>29</v>
      </c>
      <c r="C22" s="31">
        <v>4184107</v>
      </c>
      <c r="D22" s="31">
        <v>1893042.08925</v>
      </c>
      <c r="E22" s="19">
        <f t="shared" si="0"/>
        <v>45.243634764837516</v>
      </c>
    </row>
    <row r="23" spans="1:5" ht="30.75" customHeight="1" x14ac:dyDescent="0.2">
      <c r="A23" s="7" t="s">
        <v>30</v>
      </c>
      <c r="B23" s="8" t="s">
        <v>31</v>
      </c>
      <c r="C23" s="31">
        <v>31072</v>
      </c>
      <c r="D23" s="31">
        <v>10858.7786</v>
      </c>
      <c r="E23" s="19">
        <f t="shared" si="0"/>
        <v>34.947150489186406</v>
      </c>
    </row>
    <row r="24" spans="1:5" ht="29.25" customHeight="1" x14ac:dyDescent="0.2">
      <c r="A24" s="11" t="s">
        <v>125</v>
      </c>
      <c r="B24" s="12"/>
      <c r="C24" s="30">
        <v>429448.3</v>
      </c>
      <c r="D24" s="30">
        <v>113981.08662</v>
      </c>
      <c r="E24" s="15">
        <f t="shared" si="0"/>
        <v>26.541282529235765</v>
      </c>
    </row>
    <row r="25" spans="1:5" ht="19.5" hidden="1" customHeight="1" x14ac:dyDescent="0.2">
      <c r="A25" s="11" t="s">
        <v>32</v>
      </c>
      <c r="B25" s="12" t="s">
        <v>33</v>
      </c>
      <c r="C25" s="30">
        <v>26655000</v>
      </c>
      <c r="D25" s="30">
        <v>18976938.550000001</v>
      </c>
      <c r="E25" s="15">
        <f t="shared" si="0"/>
        <v>71.194667229412872</v>
      </c>
    </row>
    <row r="26" spans="1:5" ht="56.25" hidden="1" customHeight="1" x14ac:dyDescent="0.2">
      <c r="A26" s="23" t="s">
        <v>34</v>
      </c>
      <c r="B26" s="8" t="s">
        <v>35</v>
      </c>
      <c r="C26" s="31">
        <v>1440000</v>
      </c>
      <c r="D26" s="32">
        <v>566605</v>
      </c>
      <c r="E26" s="19">
        <f t="shared" si="0"/>
        <v>39.347569444444446</v>
      </c>
    </row>
    <row r="27" spans="1:5" ht="33.75" hidden="1" customHeight="1" x14ac:dyDescent="0.2">
      <c r="A27" s="7" t="s">
        <v>36</v>
      </c>
      <c r="B27" s="8" t="s">
        <v>37</v>
      </c>
      <c r="C27" s="31">
        <v>25215000</v>
      </c>
      <c r="D27" s="32">
        <v>18410333.550000001</v>
      </c>
      <c r="E27" s="19">
        <f t="shared" si="0"/>
        <v>73.013418798334328</v>
      </c>
    </row>
    <row r="28" spans="1:5" ht="39.75" hidden="1" customHeight="1" x14ac:dyDescent="0.2">
      <c r="A28" s="11" t="s">
        <v>38</v>
      </c>
      <c r="B28" s="12" t="s">
        <v>39</v>
      </c>
      <c r="C28" s="30" t="s">
        <v>4</v>
      </c>
      <c r="D28" s="30">
        <v>13218.67</v>
      </c>
      <c r="E28" s="15">
        <v>0</v>
      </c>
    </row>
    <row r="29" spans="1:5" ht="18.75" hidden="1" customHeight="1" x14ac:dyDescent="0.2">
      <c r="A29" s="7" t="s">
        <v>40</v>
      </c>
      <c r="B29" s="8" t="s">
        <v>41</v>
      </c>
      <c r="C29" s="31" t="s">
        <v>4</v>
      </c>
      <c r="D29" s="31">
        <v>512.64</v>
      </c>
      <c r="E29" s="19">
        <v>0</v>
      </c>
    </row>
    <row r="30" spans="1:5" ht="18.75" hidden="1" customHeight="1" x14ac:dyDescent="0.2">
      <c r="A30" s="23" t="s">
        <v>122</v>
      </c>
      <c r="B30" s="17" t="s">
        <v>117</v>
      </c>
      <c r="C30" s="31" t="s">
        <v>4</v>
      </c>
      <c r="D30" s="33">
        <v>133.03</v>
      </c>
      <c r="E30" s="19">
        <v>0</v>
      </c>
    </row>
    <row r="31" spans="1:5" ht="48" hidden="1" customHeight="1" x14ac:dyDescent="0.2">
      <c r="A31" s="11" t="s">
        <v>42</v>
      </c>
      <c r="B31" s="12" t="s">
        <v>43</v>
      </c>
      <c r="C31" s="30">
        <v>116293000</v>
      </c>
      <c r="D31" s="30">
        <v>5015580.7</v>
      </c>
      <c r="E31" s="15">
        <f t="shared" si="0"/>
        <v>4.3128827186503056</v>
      </c>
    </row>
    <row r="32" spans="1:5" ht="25.5" hidden="1" customHeight="1" x14ac:dyDescent="0.2">
      <c r="A32" s="7" t="s">
        <v>44</v>
      </c>
      <c r="B32" s="8" t="s">
        <v>45</v>
      </c>
      <c r="C32" s="31">
        <v>10313000</v>
      </c>
      <c r="D32" s="33">
        <v>1261933.43</v>
      </c>
      <c r="E32" s="19">
        <f t="shared" si="0"/>
        <v>12.236336953359835</v>
      </c>
    </row>
    <row r="33" spans="1:5" ht="66.75" hidden="1" customHeight="1" x14ac:dyDescent="0.2">
      <c r="A33" s="23" t="s">
        <v>46</v>
      </c>
      <c r="B33" s="8" t="s">
        <v>47</v>
      </c>
      <c r="C33" s="31">
        <v>980000</v>
      </c>
      <c r="D33" s="31">
        <v>1195268.29</v>
      </c>
      <c r="E33" s="19">
        <f t="shared" si="0"/>
        <v>121.96615204081634</v>
      </c>
    </row>
    <row r="34" spans="1:5" ht="27" hidden="1" customHeight="1" x14ac:dyDescent="0.2">
      <c r="A34" s="11" t="s">
        <v>48</v>
      </c>
      <c r="B34" s="12" t="s">
        <v>49</v>
      </c>
      <c r="C34" s="30">
        <v>38725800</v>
      </c>
      <c r="D34" s="30">
        <v>17980734.120000001</v>
      </c>
      <c r="E34" s="15">
        <f t="shared" si="0"/>
        <v>46.430891343755327</v>
      </c>
    </row>
    <row r="35" spans="1:5" ht="18" hidden="1" customHeight="1" x14ac:dyDescent="0.2">
      <c r="A35" s="7" t="s">
        <v>50</v>
      </c>
      <c r="B35" s="8" t="s">
        <v>51</v>
      </c>
      <c r="C35" s="31">
        <v>20973000</v>
      </c>
      <c r="D35" s="31">
        <v>10800597.73</v>
      </c>
      <c r="E35" s="19">
        <f t="shared" si="0"/>
        <v>51.497628999189438</v>
      </c>
    </row>
    <row r="36" spans="1:5" ht="18.75" hidden="1" customHeight="1" x14ac:dyDescent="0.2">
      <c r="A36" s="7" t="s">
        <v>52</v>
      </c>
      <c r="B36" s="8" t="s">
        <v>53</v>
      </c>
      <c r="C36" s="31">
        <v>17322800</v>
      </c>
      <c r="D36" s="31">
        <v>6985774.4500000002</v>
      </c>
      <c r="E36" s="19">
        <f t="shared" si="0"/>
        <v>40.327051342739054</v>
      </c>
    </row>
    <row r="37" spans="1:5" ht="21.75" hidden="1" customHeight="1" x14ac:dyDescent="0.2">
      <c r="A37" s="7" t="s">
        <v>54</v>
      </c>
      <c r="B37" s="8" t="s">
        <v>55</v>
      </c>
      <c r="C37" s="31">
        <v>430000</v>
      </c>
      <c r="D37" s="31">
        <v>194361.94</v>
      </c>
      <c r="E37" s="19">
        <f t="shared" si="0"/>
        <v>45.200451162790699</v>
      </c>
    </row>
    <row r="38" spans="1:5" ht="32.25" hidden="1" customHeight="1" x14ac:dyDescent="0.2">
      <c r="A38" s="11" t="s">
        <v>56</v>
      </c>
      <c r="B38" s="12" t="s">
        <v>57</v>
      </c>
      <c r="C38" s="30">
        <v>81069500</v>
      </c>
      <c r="D38" s="30">
        <v>38736404.090000004</v>
      </c>
      <c r="E38" s="15">
        <f t="shared" si="0"/>
        <v>47.781723200463802</v>
      </c>
    </row>
    <row r="39" spans="1:5" ht="21" hidden="1" customHeight="1" x14ac:dyDescent="0.2">
      <c r="A39" s="7" t="s">
        <v>58</v>
      </c>
      <c r="B39" s="8" t="s">
        <v>59</v>
      </c>
      <c r="C39" s="31">
        <v>65716000</v>
      </c>
      <c r="D39" s="31">
        <v>29470354.399999999</v>
      </c>
      <c r="E39" s="19">
        <f t="shared" si="0"/>
        <v>44.845021608131958</v>
      </c>
    </row>
    <row r="40" spans="1:5" ht="19.5" hidden="1" customHeight="1" x14ac:dyDescent="0.2">
      <c r="A40" s="7" t="s">
        <v>60</v>
      </c>
      <c r="B40" s="8" t="s">
        <v>61</v>
      </c>
      <c r="C40" s="31">
        <v>15353500</v>
      </c>
      <c r="D40" s="31">
        <v>9266049.6899999995</v>
      </c>
      <c r="E40" s="19">
        <f t="shared" si="0"/>
        <v>60.351383658449208</v>
      </c>
    </row>
    <row r="41" spans="1:5" ht="30.75" hidden="1" customHeight="1" x14ac:dyDescent="0.2">
      <c r="A41" s="11" t="s">
        <v>62</v>
      </c>
      <c r="B41" s="12" t="s">
        <v>63</v>
      </c>
      <c r="C41" s="30">
        <v>100000</v>
      </c>
      <c r="D41" s="30">
        <v>1370066.86</v>
      </c>
      <c r="E41" s="15">
        <f t="shared" si="0"/>
        <v>1370.0668599999999</v>
      </c>
    </row>
    <row r="42" spans="1:5" ht="54.75" hidden="1" customHeight="1" x14ac:dyDescent="0.2">
      <c r="A42" s="23" t="s">
        <v>64</v>
      </c>
      <c r="B42" s="8" t="s">
        <v>65</v>
      </c>
      <c r="C42" s="31">
        <v>100000</v>
      </c>
      <c r="D42" s="31">
        <v>807020.4</v>
      </c>
      <c r="E42" s="19">
        <f>D42/C42*100</f>
        <v>807.0204</v>
      </c>
    </row>
    <row r="43" spans="1:5" ht="29.25" hidden="1" customHeight="1" x14ac:dyDescent="0.2">
      <c r="A43" s="23" t="s">
        <v>66</v>
      </c>
      <c r="B43" s="8" t="s">
        <v>67</v>
      </c>
      <c r="C43" s="31">
        <v>0</v>
      </c>
      <c r="D43" s="33">
        <v>563046.46</v>
      </c>
      <c r="E43" s="19">
        <v>0</v>
      </c>
    </row>
    <row r="44" spans="1:5" ht="21" hidden="1" customHeight="1" x14ac:dyDescent="0.2">
      <c r="A44" s="11" t="s">
        <v>68</v>
      </c>
      <c r="B44" s="12" t="s">
        <v>69</v>
      </c>
      <c r="C44" s="30">
        <v>97000</v>
      </c>
      <c r="D44" s="30">
        <v>72447</v>
      </c>
      <c r="E44" s="15">
        <f t="shared" si="0"/>
        <v>74.687628865979377</v>
      </c>
    </row>
    <row r="45" spans="1:5" ht="44.25" hidden="1" customHeight="1" x14ac:dyDescent="0.2">
      <c r="A45" s="23" t="s">
        <v>70</v>
      </c>
      <c r="B45" s="8" t="s">
        <v>71</v>
      </c>
      <c r="C45" s="31">
        <v>97000</v>
      </c>
      <c r="D45" s="34">
        <v>72447</v>
      </c>
      <c r="E45" s="19">
        <f t="shared" si="0"/>
        <v>74.687628865979377</v>
      </c>
    </row>
    <row r="46" spans="1:5" ht="20.25" hidden="1" customHeight="1" x14ac:dyDescent="0.2">
      <c r="A46" s="11" t="s">
        <v>72</v>
      </c>
      <c r="B46" s="12" t="s">
        <v>73</v>
      </c>
      <c r="C46" s="30">
        <v>77888000</v>
      </c>
      <c r="D46" s="30">
        <v>30526688.129999999</v>
      </c>
      <c r="E46" s="15">
        <f t="shared" si="0"/>
        <v>39.193056863701727</v>
      </c>
    </row>
    <row r="47" spans="1:5" ht="69" hidden="1" customHeight="1" x14ac:dyDescent="0.2">
      <c r="A47" s="23" t="s">
        <v>74</v>
      </c>
      <c r="B47" s="8" t="s">
        <v>75</v>
      </c>
      <c r="C47" s="31">
        <v>250000</v>
      </c>
      <c r="D47" s="33">
        <v>464333.38</v>
      </c>
      <c r="E47" s="19">
        <f t="shared" si="0"/>
        <v>185.733352</v>
      </c>
    </row>
    <row r="48" spans="1:5" ht="30" hidden="1" customHeight="1" x14ac:dyDescent="0.2">
      <c r="A48" s="7" t="s">
        <v>76</v>
      </c>
      <c r="B48" s="8" t="s">
        <v>77</v>
      </c>
      <c r="C48" s="31">
        <v>68500</v>
      </c>
      <c r="D48" s="31">
        <v>30000</v>
      </c>
      <c r="E48" s="19">
        <f t="shared" si="0"/>
        <v>43.79562043795621</v>
      </c>
    </row>
    <row r="49" spans="1:5" ht="83.25" hidden="1" customHeight="1" x14ac:dyDescent="0.2">
      <c r="A49" s="23" t="s">
        <v>78</v>
      </c>
      <c r="B49" s="8" t="s">
        <v>79</v>
      </c>
      <c r="C49" s="31">
        <v>85000</v>
      </c>
      <c r="D49" s="33">
        <v>109421.13</v>
      </c>
      <c r="E49" s="19">
        <f t="shared" si="0"/>
        <v>128.73074117647059</v>
      </c>
    </row>
    <row r="50" spans="1:5" ht="27" hidden="1" customHeight="1" x14ac:dyDescent="0.2">
      <c r="A50" s="7" t="s">
        <v>80</v>
      </c>
      <c r="B50" s="8" t="s">
        <v>81</v>
      </c>
      <c r="C50" s="31">
        <v>15000</v>
      </c>
      <c r="D50" s="31">
        <v>79200</v>
      </c>
      <c r="E50" s="19">
        <v>0</v>
      </c>
    </row>
    <row r="51" spans="1:5" ht="33.75" hidden="1" customHeight="1" x14ac:dyDescent="0.2">
      <c r="A51" s="7" t="s">
        <v>82</v>
      </c>
      <c r="B51" s="8" t="s">
        <v>83</v>
      </c>
      <c r="C51" s="31">
        <v>260700</v>
      </c>
      <c r="D51" s="31">
        <v>271444.78999999998</v>
      </c>
      <c r="E51" s="19">
        <f t="shared" si="0"/>
        <v>104.12151515151515</v>
      </c>
    </row>
    <row r="52" spans="1:5" ht="29.25" hidden="1" customHeight="1" x14ac:dyDescent="0.2">
      <c r="A52" s="7" t="s">
        <v>84</v>
      </c>
      <c r="B52" s="8" t="s">
        <v>85</v>
      </c>
      <c r="C52" s="31">
        <v>66632000</v>
      </c>
      <c r="D52" s="31">
        <v>28064659.52</v>
      </c>
      <c r="E52" s="19">
        <f t="shared" si="0"/>
        <v>42.118891103373748</v>
      </c>
    </row>
    <row r="53" spans="1:5" ht="34.5" hidden="1" customHeight="1" x14ac:dyDescent="0.2">
      <c r="A53" s="23" t="s">
        <v>86</v>
      </c>
      <c r="B53" s="8" t="s">
        <v>87</v>
      </c>
      <c r="C53" s="31">
        <v>61800</v>
      </c>
      <c r="D53" s="31">
        <v>133334.17000000001</v>
      </c>
      <c r="E53" s="19">
        <f t="shared" si="0"/>
        <v>215.75108414239486</v>
      </c>
    </row>
    <row r="54" spans="1:5" ht="47.25" hidden="1" customHeight="1" x14ac:dyDescent="0.2">
      <c r="A54" s="7" t="s">
        <v>88</v>
      </c>
      <c r="B54" s="8" t="s">
        <v>89</v>
      </c>
      <c r="C54" s="31">
        <v>290000</v>
      </c>
      <c r="D54" s="31">
        <v>362527.42</v>
      </c>
      <c r="E54" s="19">
        <f t="shared" si="0"/>
        <v>125.00945517241379</v>
      </c>
    </row>
    <row r="55" spans="1:5" ht="30" hidden="1" customHeight="1" x14ac:dyDescent="0.2">
      <c r="A55" s="7" t="s">
        <v>90</v>
      </c>
      <c r="B55" s="8" t="s">
        <v>91</v>
      </c>
      <c r="C55" s="31">
        <v>2825000</v>
      </c>
      <c r="D55" s="31">
        <v>815381.78</v>
      </c>
      <c r="E55" s="19">
        <f t="shared" si="0"/>
        <v>28.863071858407078</v>
      </c>
    </row>
    <row r="56" spans="1:5" ht="16.5" hidden="1" customHeight="1" x14ac:dyDescent="0.2">
      <c r="A56" s="11" t="s">
        <v>92</v>
      </c>
      <c r="B56" s="12" t="s">
        <v>93</v>
      </c>
      <c r="C56" s="30">
        <v>75620000</v>
      </c>
      <c r="D56" s="30">
        <v>1289008.6000000001</v>
      </c>
      <c r="E56" s="15">
        <v>0</v>
      </c>
    </row>
    <row r="57" spans="1:5" ht="21" hidden="1" customHeight="1" x14ac:dyDescent="0.2">
      <c r="A57" s="7" t="s">
        <v>94</v>
      </c>
      <c r="B57" s="8" t="s">
        <v>95</v>
      </c>
      <c r="C57" s="31">
        <v>0</v>
      </c>
      <c r="D57" s="31">
        <v>369122.47</v>
      </c>
      <c r="E57" s="19">
        <v>0</v>
      </c>
    </row>
    <row r="58" spans="1:5" ht="21" hidden="1" customHeight="1" x14ac:dyDescent="0.2">
      <c r="A58" s="7" t="s">
        <v>121</v>
      </c>
      <c r="B58" s="8" t="s">
        <v>120</v>
      </c>
      <c r="C58" s="31">
        <v>0</v>
      </c>
      <c r="D58" s="31">
        <v>919886.13</v>
      </c>
      <c r="E58" s="19"/>
    </row>
    <row r="59" spans="1:5" s="13" customFormat="1" ht="23.25" customHeight="1" x14ac:dyDescent="0.2">
      <c r="A59" s="11" t="s">
        <v>96</v>
      </c>
      <c r="B59" s="12" t="s">
        <v>97</v>
      </c>
      <c r="C59" s="30">
        <v>8744377.5999999996</v>
      </c>
      <c r="D59" s="30">
        <v>3726087.8861699998</v>
      </c>
      <c r="E59" s="15">
        <f t="shared" si="0"/>
        <v>42.611241835782572</v>
      </c>
    </row>
    <row r="60" spans="1:5" ht="29.25" customHeight="1" x14ac:dyDescent="0.2">
      <c r="A60" s="11" t="s">
        <v>98</v>
      </c>
      <c r="B60" s="12" t="s">
        <v>99</v>
      </c>
      <c r="C60" s="30">
        <v>8621126.5999999996</v>
      </c>
      <c r="D60" s="30">
        <v>3990532.7363</v>
      </c>
      <c r="E60" s="15">
        <f t="shared" si="0"/>
        <v>46.287833614460553</v>
      </c>
    </row>
    <row r="61" spans="1:5" ht="30" customHeight="1" x14ac:dyDescent="0.2">
      <c r="A61" s="7" t="s">
        <v>123</v>
      </c>
      <c r="B61" s="8" t="s">
        <v>100</v>
      </c>
      <c r="C61" s="31">
        <v>5630528.4000000004</v>
      </c>
      <c r="D61" s="31">
        <v>3066926</v>
      </c>
      <c r="E61" s="19">
        <f t="shared" si="0"/>
        <v>54.469594718676838</v>
      </c>
    </row>
    <row r="62" spans="1:5" ht="30" customHeight="1" x14ac:dyDescent="0.2">
      <c r="A62" s="7" t="s">
        <v>101</v>
      </c>
      <c r="B62" s="8" t="s">
        <v>102</v>
      </c>
      <c r="C62" s="31">
        <v>1978562.8</v>
      </c>
      <c r="D62" s="31">
        <v>546599.72490000003</v>
      </c>
      <c r="E62" s="19">
        <f t="shared" si="0"/>
        <v>27.626099353530755</v>
      </c>
    </row>
    <row r="63" spans="1:5" ht="31.5" customHeight="1" x14ac:dyDescent="0.2">
      <c r="A63" s="7" t="s">
        <v>103</v>
      </c>
      <c r="B63" s="8" t="s">
        <v>104</v>
      </c>
      <c r="C63" s="31">
        <v>651593</v>
      </c>
      <c r="D63" s="31">
        <v>305743.04728</v>
      </c>
      <c r="E63" s="19">
        <f t="shared" si="0"/>
        <v>46.922395925063654</v>
      </c>
    </row>
    <row r="64" spans="1:5" ht="23.25" customHeight="1" x14ac:dyDescent="0.2">
      <c r="A64" s="7" t="s">
        <v>105</v>
      </c>
      <c r="B64" s="8" t="s">
        <v>106</v>
      </c>
      <c r="C64" s="31">
        <v>360442.4</v>
      </c>
      <c r="D64" s="31">
        <v>71263.964120000004</v>
      </c>
      <c r="E64" s="19">
        <f t="shared" si="0"/>
        <v>19.771248920770699</v>
      </c>
    </row>
    <row r="65" spans="1:5" ht="30.6" customHeight="1" x14ac:dyDescent="0.2">
      <c r="A65" s="11" t="s">
        <v>107</v>
      </c>
      <c r="B65" s="12" t="s">
        <v>108</v>
      </c>
      <c r="C65" s="30">
        <v>123251</v>
      </c>
      <c r="D65" s="30">
        <v>-2147.7249999999999</v>
      </c>
      <c r="E65" s="15">
        <f t="shared" ref="E65" si="1">D65/C65*100</f>
        <v>-1.7425619264752414</v>
      </c>
    </row>
    <row r="66" spans="1:5" ht="76.5" x14ac:dyDescent="0.2">
      <c r="A66" s="11" t="s">
        <v>109</v>
      </c>
      <c r="B66" s="12" t="s">
        <v>110</v>
      </c>
      <c r="C66" s="30">
        <v>0</v>
      </c>
      <c r="D66" s="30">
        <v>40896.898240000002</v>
      </c>
      <c r="E66" s="15">
        <v>0</v>
      </c>
    </row>
    <row r="67" spans="1:5" ht="47.45" customHeight="1" thickBot="1" x14ac:dyDescent="0.25">
      <c r="A67" s="20" t="s">
        <v>111</v>
      </c>
      <c r="B67" s="21" t="s">
        <v>112</v>
      </c>
      <c r="C67" s="35">
        <v>0</v>
      </c>
      <c r="D67" s="35">
        <v>-303194.02337000001</v>
      </c>
      <c r="E67" s="22">
        <v>0</v>
      </c>
    </row>
    <row r="68" spans="1:5" ht="12.95" customHeight="1" x14ac:dyDescent="0.2">
      <c r="A68" s="2"/>
      <c r="B68" s="5"/>
      <c r="C68" s="28"/>
      <c r="D68" s="29"/>
    </row>
  </sheetData>
  <mergeCells count="3">
    <mergeCell ref="A2:E2"/>
    <mergeCell ref="A3:E3"/>
    <mergeCell ref="A4:E4"/>
  </mergeCells>
  <pageMargins left="0.39370078740157483" right="0.19685039370078741" top="0.19685039370078741" bottom="0" header="0" footer="0"/>
  <pageSetup paperSize="9" scale="75" fitToHeight="0" orientation="portrait" horizontalDpi="300" verticalDpi="300" r:id="rId1"/>
  <header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workbookViewId="0">
      <selection activeCell="D72" sqref="D72"/>
    </sheetView>
  </sheetViews>
  <sheetFormatPr defaultColWidth="9.140625" defaultRowHeight="12.75" x14ac:dyDescent="0.2"/>
  <cols>
    <col min="1" max="1" width="62" style="1" customWidth="1"/>
    <col min="2" max="2" width="23.7109375" style="1" customWidth="1"/>
    <col min="3" max="3" width="19.28515625" style="25" customWidth="1"/>
    <col min="4" max="4" width="18.42578125" style="26" customWidth="1"/>
    <col min="5" max="5" width="16.42578125" style="26" customWidth="1"/>
    <col min="6" max="6" width="10.85546875" style="3" customWidth="1"/>
    <col min="7" max="8" width="15.85546875" style="1" bestFit="1" customWidth="1"/>
    <col min="9" max="16384" width="9.140625" style="1"/>
  </cols>
  <sheetData>
    <row r="1" spans="1:8" x14ac:dyDescent="0.2">
      <c r="A1" s="1" t="s">
        <v>116</v>
      </c>
    </row>
    <row r="2" spans="1:8" ht="15.75" x14ac:dyDescent="0.2">
      <c r="A2" s="38" t="s">
        <v>113</v>
      </c>
      <c r="B2" s="38"/>
      <c r="C2" s="38"/>
      <c r="D2" s="38"/>
      <c r="E2" s="38"/>
      <c r="F2" s="38"/>
    </row>
    <row r="3" spans="1:8" ht="15.75" x14ac:dyDescent="0.2">
      <c r="A3" s="38" t="s">
        <v>131</v>
      </c>
      <c r="B3" s="38"/>
      <c r="C3" s="38"/>
      <c r="D3" s="38"/>
      <c r="E3" s="38"/>
      <c r="F3" s="38"/>
    </row>
    <row r="4" spans="1:8" ht="15.75" x14ac:dyDescent="0.2">
      <c r="A4" s="38" t="s">
        <v>133</v>
      </c>
      <c r="B4" s="38"/>
      <c r="C4" s="38"/>
      <c r="D4" s="38"/>
      <c r="E4" s="38"/>
      <c r="F4" s="38"/>
    </row>
    <row r="5" spans="1:8" ht="13.5" thickBot="1" x14ac:dyDescent="0.25">
      <c r="D5" s="27" t="s">
        <v>126</v>
      </c>
      <c r="E5" s="27"/>
    </row>
    <row r="6" spans="1:8" ht="34.5" customHeight="1" x14ac:dyDescent="0.2">
      <c r="A6" s="9" t="s">
        <v>0</v>
      </c>
      <c r="B6" s="10" t="s">
        <v>1</v>
      </c>
      <c r="C6" s="10" t="s">
        <v>134</v>
      </c>
      <c r="D6" s="16" t="s">
        <v>135</v>
      </c>
      <c r="E6" s="36" t="s">
        <v>132</v>
      </c>
      <c r="F6" s="6" t="s">
        <v>115</v>
      </c>
    </row>
    <row r="7" spans="1:8" s="13" customFormat="1" ht="18" customHeight="1" x14ac:dyDescent="0.2">
      <c r="A7" s="11" t="s">
        <v>2</v>
      </c>
      <c r="B7" s="12" t="s">
        <v>3</v>
      </c>
      <c r="C7" s="30">
        <v>16571967.99048</v>
      </c>
      <c r="D7" s="30">
        <v>19631756.597130001</v>
      </c>
      <c r="E7" s="37">
        <f>D7-C7</f>
        <v>3059788.6066500004</v>
      </c>
      <c r="F7" s="15">
        <f>D7/C7*100</f>
        <v>118.46364057912578</v>
      </c>
    </row>
    <row r="8" spans="1:8" ht="20.25" customHeight="1" x14ac:dyDescent="0.2">
      <c r="A8" s="7" t="s">
        <v>5</v>
      </c>
      <c r="B8" s="8"/>
      <c r="C8" s="31"/>
      <c r="D8" s="32"/>
      <c r="E8" s="37">
        <f t="shared" ref="E8:E67" si="0">D8-C8</f>
        <v>0</v>
      </c>
      <c r="F8" s="4"/>
    </row>
    <row r="9" spans="1:8" s="13" customFormat="1" ht="23.25" customHeight="1" x14ac:dyDescent="0.2">
      <c r="A9" s="11" t="s">
        <v>6</v>
      </c>
      <c r="B9" s="12" t="s">
        <v>7</v>
      </c>
      <c r="C9" s="30">
        <v>10342710.18682</v>
      </c>
      <c r="D9" s="30">
        <v>14025761.29267</v>
      </c>
      <c r="E9" s="37">
        <f t="shared" si="0"/>
        <v>3683051.1058499999</v>
      </c>
      <c r="F9" s="15">
        <f t="shared" ref="F9:F65" si="1">D9/C9*100</f>
        <v>135.61011610422395</v>
      </c>
      <c r="G9" s="18"/>
      <c r="H9" s="18"/>
    </row>
    <row r="10" spans="1:8" ht="20.25" customHeight="1" x14ac:dyDescent="0.2">
      <c r="A10" s="14" t="s">
        <v>8</v>
      </c>
      <c r="B10" s="8" t="s">
        <v>9</v>
      </c>
      <c r="C10" s="31">
        <v>6663109.6460100003</v>
      </c>
      <c r="D10" s="31">
        <v>8811274.2571399994</v>
      </c>
      <c r="E10" s="37">
        <f t="shared" si="0"/>
        <v>2148164.6111299992</v>
      </c>
      <c r="F10" s="19">
        <f t="shared" si="1"/>
        <v>132.23967074316963</v>
      </c>
      <c r="G10" s="24"/>
    </row>
    <row r="11" spans="1:8" ht="20.25" customHeight="1" x14ac:dyDescent="0.2">
      <c r="A11" s="7" t="s">
        <v>10</v>
      </c>
      <c r="B11" s="8" t="s">
        <v>11</v>
      </c>
      <c r="C11" s="31">
        <v>3229821.3517900002</v>
      </c>
      <c r="D11" s="31">
        <v>5001164.2396200001</v>
      </c>
      <c r="E11" s="37">
        <f t="shared" si="0"/>
        <v>1771342.8878299999</v>
      </c>
      <c r="F11" s="19">
        <f t="shared" si="1"/>
        <v>154.84337041887173</v>
      </c>
    </row>
    <row r="12" spans="1:8" ht="19.5" customHeight="1" x14ac:dyDescent="0.2">
      <c r="A12" s="7" t="s">
        <v>12</v>
      </c>
      <c r="B12" s="8" t="s">
        <v>13</v>
      </c>
      <c r="C12" s="31">
        <v>3433288.29422</v>
      </c>
      <c r="D12" s="31">
        <v>3810110.0175200002</v>
      </c>
      <c r="E12" s="37">
        <f t="shared" si="0"/>
        <v>376821.72330000019</v>
      </c>
      <c r="F12" s="19">
        <f t="shared" si="1"/>
        <v>110.97553397815109</v>
      </c>
    </row>
    <row r="13" spans="1:8" ht="33" customHeight="1" x14ac:dyDescent="0.2">
      <c r="A13" s="11" t="s">
        <v>14</v>
      </c>
      <c r="B13" s="12" t="s">
        <v>15</v>
      </c>
      <c r="C13" s="30">
        <v>328926.95445999998</v>
      </c>
      <c r="D13" s="30">
        <v>433088.29097999999</v>
      </c>
      <c r="E13" s="37">
        <f t="shared" si="0"/>
        <v>104161.33652000001</v>
      </c>
      <c r="F13" s="15">
        <f t="shared" si="1"/>
        <v>131.66701150746428</v>
      </c>
    </row>
    <row r="14" spans="1:8" ht="27.75" customHeight="1" x14ac:dyDescent="0.2">
      <c r="A14" s="7" t="s">
        <v>16</v>
      </c>
      <c r="B14" s="8" t="s">
        <v>17</v>
      </c>
      <c r="C14" s="31">
        <v>328926.95445999998</v>
      </c>
      <c r="D14" s="31">
        <v>433088.29097999999</v>
      </c>
      <c r="E14" s="37">
        <f t="shared" si="0"/>
        <v>104161.33652000001</v>
      </c>
      <c r="F14" s="19">
        <f t="shared" si="1"/>
        <v>131.66701150746428</v>
      </c>
    </row>
    <row r="15" spans="1:8" ht="27.75" customHeight="1" x14ac:dyDescent="0.2">
      <c r="A15" s="11" t="s">
        <v>127</v>
      </c>
      <c r="B15" s="12" t="s">
        <v>128</v>
      </c>
      <c r="C15" s="30">
        <v>366827.54804000002</v>
      </c>
      <c r="D15" s="30">
        <v>367420.92826999997</v>
      </c>
      <c r="E15" s="37">
        <f t="shared" si="0"/>
        <v>593.38022999995155</v>
      </c>
      <c r="F15" s="15">
        <f t="shared" si="1"/>
        <v>100.16175999680787</v>
      </c>
    </row>
    <row r="16" spans="1:8" ht="27.75" customHeight="1" x14ac:dyDescent="0.2">
      <c r="A16" s="7" t="s">
        <v>129</v>
      </c>
      <c r="B16" s="8" t="s">
        <v>130</v>
      </c>
      <c r="C16" s="31">
        <v>366894.25177999999</v>
      </c>
      <c r="D16" s="31">
        <v>367420.92826999997</v>
      </c>
      <c r="E16" s="37">
        <f t="shared" si="0"/>
        <v>526.67648999998346</v>
      </c>
      <c r="F16" s="19">
        <f t="shared" si="1"/>
        <v>100.14354994319066</v>
      </c>
    </row>
    <row r="17" spans="1:6" ht="22.5" customHeight="1" x14ac:dyDescent="0.2">
      <c r="A17" s="11" t="s">
        <v>18</v>
      </c>
      <c r="B17" s="12" t="s">
        <v>19</v>
      </c>
      <c r="C17" s="30">
        <v>674873.38222000003</v>
      </c>
      <c r="D17" s="30">
        <v>717774.69655999995</v>
      </c>
      <c r="E17" s="37">
        <f t="shared" si="0"/>
        <v>42901.314339999924</v>
      </c>
      <c r="F17" s="15">
        <f t="shared" si="1"/>
        <v>106.35694271996263</v>
      </c>
    </row>
    <row r="18" spans="1:6" ht="22.5" customHeight="1" x14ac:dyDescent="0.2">
      <c r="A18" s="7" t="s">
        <v>20</v>
      </c>
      <c r="B18" s="8" t="s">
        <v>21</v>
      </c>
      <c r="C18" s="31">
        <v>555763.33314</v>
      </c>
      <c r="D18" s="31">
        <v>627669.64012</v>
      </c>
      <c r="E18" s="37">
        <f t="shared" si="0"/>
        <v>71906.306979999994</v>
      </c>
      <c r="F18" s="19">
        <f t="shared" si="1"/>
        <v>112.93829633807209</v>
      </c>
    </row>
    <row r="19" spans="1:6" ht="21.75" customHeight="1" x14ac:dyDescent="0.2">
      <c r="A19" s="7" t="s">
        <v>22</v>
      </c>
      <c r="B19" s="8" t="s">
        <v>23</v>
      </c>
      <c r="C19" s="31">
        <v>119019.04908</v>
      </c>
      <c r="D19" s="31">
        <v>90035.05644</v>
      </c>
      <c r="E19" s="37">
        <f t="shared" si="0"/>
        <v>-28983.992639999997</v>
      </c>
      <c r="F19" s="19">
        <f t="shared" si="1"/>
        <v>75.647601905710005</v>
      </c>
    </row>
    <row r="20" spans="1:6" ht="18" customHeight="1" x14ac:dyDescent="0.2">
      <c r="A20" s="7" t="s">
        <v>24</v>
      </c>
      <c r="B20" s="8" t="s">
        <v>25</v>
      </c>
      <c r="C20" s="31">
        <v>91</v>
      </c>
      <c r="D20" s="31">
        <v>70</v>
      </c>
      <c r="E20" s="37">
        <f t="shared" si="0"/>
        <v>-21</v>
      </c>
      <c r="F20" s="19">
        <f t="shared" si="1"/>
        <v>76.923076923076934</v>
      </c>
    </row>
    <row r="21" spans="1:6" ht="33.6" customHeight="1" x14ac:dyDescent="0.2">
      <c r="A21" s="11" t="s">
        <v>26</v>
      </c>
      <c r="B21" s="12" t="s">
        <v>27</v>
      </c>
      <c r="C21" s="30">
        <v>2131935.5385199999</v>
      </c>
      <c r="D21" s="30">
        <v>3518418.7804399999</v>
      </c>
      <c r="E21" s="37">
        <f t="shared" si="0"/>
        <v>1386483.2419199999</v>
      </c>
      <c r="F21" s="15">
        <f t="shared" si="1"/>
        <v>165.03401331179569</v>
      </c>
    </row>
    <row r="22" spans="1:6" ht="21" customHeight="1" x14ac:dyDescent="0.2">
      <c r="A22" s="7" t="s">
        <v>28</v>
      </c>
      <c r="B22" s="8" t="s">
        <v>29</v>
      </c>
      <c r="C22" s="31">
        <v>2107535.8243399998</v>
      </c>
      <c r="D22" s="31">
        <v>3494465.51675</v>
      </c>
      <c r="E22" s="37">
        <f t="shared" si="0"/>
        <v>1386929.6924100001</v>
      </c>
      <c r="F22" s="19">
        <f t="shared" si="1"/>
        <v>165.80811943466412</v>
      </c>
    </row>
    <row r="23" spans="1:6" ht="30.75" customHeight="1" x14ac:dyDescent="0.2">
      <c r="A23" s="7" t="s">
        <v>30</v>
      </c>
      <c r="B23" s="8" t="s">
        <v>31</v>
      </c>
      <c r="C23" s="31">
        <v>24399.714179999999</v>
      </c>
      <c r="D23" s="31">
        <v>23953.26369</v>
      </c>
      <c r="E23" s="37">
        <f t="shared" si="0"/>
        <v>-446.45048999999926</v>
      </c>
      <c r="F23" s="19">
        <f t="shared" si="1"/>
        <v>98.170263443635136</v>
      </c>
    </row>
    <row r="24" spans="1:6" ht="29.25" customHeight="1" x14ac:dyDescent="0.2">
      <c r="A24" s="11" t="s">
        <v>125</v>
      </c>
      <c r="B24" s="12"/>
      <c r="C24" s="30">
        <v>177036.9</v>
      </c>
      <c r="D24" s="30">
        <v>177784.3</v>
      </c>
      <c r="E24" s="37">
        <f t="shared" si="0"/>
        <v>747.39999999999418</v>
      </c>
      <c r="F24" s="15">
        <f t="shared" si="1"/>
        <v>100.42217187490292</v>
      </c>
    </row>
    <row r="25" spans="1:6" ht="19.5" hidden="1" customHeight="1" x14ac:dyDescent="0.2">
      <c r="A25" s="11" t="s">
        <v>32</v>
      </c>
      <c r="B25" s="12" t="s">
        <v>33</v>
      </c>
      <c r="C25" s="30"/>
      <c r="D25" s="30"/>
      <c r="E25" s="37">
        <f t="shared" si="0"/>
        <v>0</v>
      </c>
      <c r="F25" s="15" t="e">
        <f t="shared" si="1"/>
        <v>#DIV/0!</v>
      </c>
    </row>
    <row r="26" spans="1:6" ht="56.25" hidden="1" customHeight="1" x14ac:dyDescent="0.2">
      <c r="A26" s="23" t="s">
        <v>34</v>
      </c>
      <c r="B26" s="8" t="s">
        <v>35</v>
      </c>
      <c r="C26" s="31"/>
      <c r="D26" s="32"/>
      <c r="E26" s="37">
        <f t="shared" si="0"/>
        <v>0</v>
      </c>
      <c r="F26" s="19" t="e">
        <f t="shared" si="1"/>
        <v>#DIV/0!</v>
      </c>
    </row>
    <row r="27" spans="1:6" ht="33.75" hidden="1" customHeight="1" x14ac:dyDescent="0.2">
      <c r="A27" s="7" t="s">
        <v>36</v>
      </c>
      <c r="B27" s="8" t="s">
        <v>37</v>
      </c>
      <c r="C27" s="31"/>
      <c r="D27" s="32"/>
      <c r="E27" s="37">
        <f t="shared" si="0"/>
        <v>0</v>
      </c>
      <c r="F27" s="19" t="e">
        <f t="shared" si="1"/>
        <v>#DIV/0!</v>
      </c>
    </row>
    <row r="28" spans="1:6" ht="39.75" hidden="1" customHeight="1" x14ac:dyDescent="0.2">
      <c r="A28" s="11" t="s">
        <v>38</v>
      </c>
      <c r="B28" s="12" t="s">
        <v>39</v>
      </c>
      <c r="C28" s="30"/>
      <c r="D28" s="30"/>
      <c r="E28" s="37">
        <f t="shared" si="0"/>
        <v>0</v>
      </c>
      <c r="F28" s="15">
        <v>0</v>
      </c>
    </row>
    <row r="29" spans="1:6" ht="18.75" hidden="1" customHeight="1" x14ac:dyDescent="0.2">
      <c r="A29" s="7" t="s">
        <v>40</v>
      </c>
      <c r="B29" s="8" t="s">
        <v>41</v>
      </c>
      <c r="C29" s="31"/>
      <c r="D29" s="31"/>
      <c r="E29" s="37">
        <f t="shared" si="0"/>
        <v>0</v>
      </c>
      <c r="F29" s="19">
        <v>0</v>
      </c>
    </row>
    <row r="30" spans="1:6" ht="18.75" hidden="1" customHeight="1" x14ac:dyDescent="0.2">
      <c r="A30" s="23" t="s">
        <v>122</v>
      </c>
      <c r="B30" s="17" t="s">
        <v>117</v>
      </c>
      <c r="C30" s="31"/>
      <c r="D30" s="33"/>
      <c r="E30" s="37">
        <f t="shared" si="0"/>
        <v>0</v>
      </c>
      <c r="F30" s="19">
        <v>0</v>
      </c>
    </row>
    <row r="31" spans="1:6" ht="48" hidden="1" customHeight="1" x14ac:dyDescent="0.2">
      <c r="A31" s="11" t="s">
        <v>42</v>
      </c>
      <c r="B31" s="12" t="s">
        <v>43</v>
      </c>
      <c r="C31" s="30"/>
      <c r="D31" s="30"/>
      <c r="E31" s="37">
        <f t="shared" si="0"/>
        <v>0</v>
      </c>
      <c r="F31" s="15" t="e">
        <f t="shared" si="1"/>
        <v>#DIV/0!</v>
      </c>
    </row>
    <row r="32" spans="1:6" ht="25.5" hidden="1" customHeight="1" x14ac:dyDescent="0.2">
      <c r="A32" s="7" t="s">
        <v>44</v>
      </c>
      <c r="B32" s="8" t="s">
        <v>45</v>
      </c>
      <c r="C32" s="31"/>
      <c r="D32" s="33"/>
      <c r="E32" s="37">
        <f t="shared" si="0"/>
        <v>0</v>
      </c>
      <c r="F32" s="19" t="e">
        <f t="shared" si="1"/>
        <v>#DIV/0!</v>
      </c>
    </row>
    <row r="33" spans="1:6" ht="66.75" hidden="1" customHeight="1" x14ac:dyDescent="0.2">
      <c r="A33" s="23" t="s">
        <v>46</v>
      </c>
      <c r="B33" s="8" t="s">
        <v>47</v>
      </c>
      <c r="C33" s="31"/>
      <c r="D33" s="31"/>
      <c r="E33" s="37">
        <f t="shared" si="0"/>
        <v>0</v>
      </c>
      <c r="F33" s="19" t="e">
        <f t="shared" si="1"/>
        <v>#DIV/0!</v>
      </c>
    </row>
    <row r="34" spans="1:6" ht="27" hidden="1" customHeight="1" x14ac:dyDescent="0.2">
      <c r="A34" s="11" t="s">
        <v>48</v>
      </c>
      <c r="B34" s="12" t="s">
        <v>49</v>
      </c>
      <c r="C34" s="30"/>
      <c r="D34" s="30"/>
      <c r="E34" s="37">
        <f t="shared" si="0"/>
        <v>0</v>
      </c>
      <c r="F34" s="15" t="e">
        <f t="shared" si="1"/>
        <v>#DIV/0!</v>
      </c>
    </row>
    <row r="35" spans="1:6" ht="18" hidden="1" customHeight="1" x14ac:dyDescent="0.2">
      <c r="A35" s="7" t="s">
        <v>50</v>
      </c>
      <c r="B35" s="8" t="s">
        <v>51</v>
      </c>
      <c r="C35" s="31"/>
      <c r="D35" s="31"/>
      <c r="E35" s="37">
        <f t="shared" si="0"/>
        <v>0</v>
      </c>
      <c r="F35" s="19" t="e">
        <f t="shared" si="1"/>
        <v>#DIV/0!</v>
      </c>
    </row>
    <row r="36" spans="1:6" ht="18.75" hidden="1" customHeight="1" x14ac:dyDescent="0.2">
      <c r="A36" s="7" t="s">
        <v>52</v>
      </c>
      <c r="B36" s="8" t="s">
        <v>53</v>
      </c>
      <c r="C36" s="31"/>
      <c r="D36" s="31"/>
      <c r="E36" s="37">
        <f t="shared" si="0"/>
        <v>0</v>
      </c>
      <c r="F36" s="19" t="e">
        <f t="shared" si="1"/>
        <v>#DIV/0!</v>
      </c>
    </row>
    <row r="37" spans="1:6" ht="21.75" hidden="1" customHeight="1" x14ac:dyDescent="0.2">
      <c r="A37" s="7" t="s">
        <v>54</v>
      </c>
      <c r="B37" s="8" t="s">
        <v>55</v>
      </c>
      <c r="C37" s="31"/>
      <c r="D37" s="31"/>
      <c r="E37" s="37">
        <f t="shared" si="0"/>
        <v>0</v>
      </c>
      <c r="F37" s="19" t="e">
        <f t="shared" si="1"/>
        <v>#DIV/0!</v>
      </c>
    </row>
    <row r="38" spans="1:6" ht="32.25" hidden="1" customHeight="1" x14ac:dyDescent="0.2">
      <c r="A38" s="11" t="s">
        <v>56</v>
      </c>
      <c r="B38" s="12" t="s">
        <v>57</v>
      </c>
      <c r="C38" s="30"/>
      <c r="D38" s="30"/>
      <c r="E38" s="37">
        <f t="shared" si="0"/>
        <v>0</v>
      </c>
      <c r="F38" s="15" t="e">
        <f t="shared" si="1"/>
        <v>#DIV/0!</v>
      </c>
    </row>
    <row r="39" spans="1:6" ht="21" hidden="1" customHeight="1" x14ac:dyDescent="0.2">
      <c r="A39" s="7" t="s">
        <v>58</v>
      </c>
      <c r="B39" s="8" t="s">
        <v>59</v>
      </c>
      <c r="C39" s="31"/>
      <c r="D39" s="31"/>
      <c r="E39" s="37">
        <f t="shared" si="0"/>
        <v>0</v>
      </c>
      <c r="F39" s="19" t="e">
        <f t="shared" si="1"/>
        <v>#DIV/0!</v>
      </c>
    </row>
    <row r="40" spans="1:6" ht="19.5" hidden="1" customHeight="1" x14ac:dyDescent="0.2">
      <c r="A40" s="7" t="s">
        <v>60</v>
      </c>
      <c r="B40" s="8" t="s">
        <v>61</v>
      </c>
      <c r="C40" s="31"/>
      <c r="D40" s="31"/>
      <c r="E40" s="37">
        <f t="shared" si="0"/>
        <v>0</v>
      </c>
      <c r="F40" s="19" t="e">
        <f t="shared" si="1"/>
        <v>#DIV/0!</v>
      </c>
    </row>
    <row r="41" spans="1:6" ht="30.75" hidden="1" customHeight="1" x14ac:dyDescent="0.2">
      <c r="A41" s="11" t="s">
        <v>62</v>
      </c>
      <c r="B41" s="12" t="s">
        <v>63</v>
      </c>
      <c r="C41" s="30"/>
      <c r="D41" s="30"/>
      <c r="E41" s="37">
        <f t="shared" si="0"/>
        <v>0</v>
      </c>
      <c r="F41" s="15" t="e">
        <f t="shared" si="1"/>
        <v>#DIV/0!</v>
      </c>
    </row>
    <row r="42" spans="1:6" ht="54.75" hidden="1" customHeight="1" x14ac:dyDescent="0.2">
      <c r="A42" s="23" t="s">
        <v>64</v>
      </c>
      <c r="B42" s="8" t="s">
        <v>65</v>
      </c>
      <c r="C42" s="31"/>
      <c r="D42" s="31"/>
      <c r="E42" s="37">
        <f t="shared" si="0"/>
        <v>0</v>
      </c>
      <c r="F42" s="19" t="e">
        <f>D42/C42*100</f>
        <v>#DIV/0!</v>
      </c>
    </row>
    <row r="43" spans="1:6" ht="29.25" hidden="1" customHeight="1" x14ac:dyDescent="0.2">
      <c r="A43" s="23" t="s">
        <v>66</v>
      </c>
      <c r="B43" s="8" t="s">
        <v>67</v>
      </c>
      <c r="C43" s="31"/>
      <c r="D43" s="33"/>
      <c r="E43" s="37">
        <f t="shared" si="0"/>
        <v>0</v>
      </c>
      <c r="F43" s="19">
        <v>0</v>
      </c>
    </row>
    <row r="44" spans="1:6" ht="21" hidden="1" customHeight="1" x14ac:dyDescent="0.2">
      <c r="A44" s="11" t="s">
        <v>68</v>
      </c>
      <c r="B44" s="12" t="s">
        <v>69</v>
      </c>
      <c r="C44" s="30"/>
      <c r="D44" s="30"/>
      <c r="E44" s="37">
        <f t="shared" si="0"/>
        <v>0</v>
      </c>
      <c r="F44" s="15" t="e">
        <f t="shared" si="1"/>
        <v>#DIV/0!</v>
      </c>
    </row>
    <row r="45" spans="1:6" ht="44.25" hidden="1" customHeight="1" x14ac:dyDescent="0.2">
      <c r="A45" s="23" t="s">
        <v>70</v>
      </c>
      <c r="B45" s="8" t="s">
        <v>71</v>
      </c>
      <c r="C45" s="31"/>
      <c r="D45" s="34"/>
      <c r="E45" s="37">
        <f t="shared" si="0"/>
        <v>0</v>
      </c>
      <c r="F45" s="19" t="e">
        <f t="shared" si="1"/>
        <v>#DIV/0!</v>
      </c>
    </row>
    <row r="46" spans="1:6" ht="20.25" hidden="1" customHeight="1" x14ac:dyDescent="0.2">
      <c r="A46" s="11" t="s">
        <v>72</v>
      </c>
      <c r="B46" s="12" t="s">
        <v>73</v>
      </c>
      <c r="C46" s="30"/>
      <c r="D46" s="30"/>
      <c r="E46" s="37">
        <f t="shared" si="0"/>
        <v>0</v>
      </c>
      <c r="F46" s="15" t="e">
        <f t="shared" si="1"/>
        <v>#DIV/0!</v>
      </c>
    </row>
    <row r="47" spans="1:6" ht="69" hidden="1" customHeight="1" x14ac:dyDescent="0.2">
      <c r="A47" s="23" t="s">
        <v>74</v>
      </c>
      <c r="B47" s="8" t="s">
        <v>75</v>
      </c>
      <c r="C47" s="31"/>
      <c r="D47" s="33"/>
      <c r="E47" s="37">
        <f t="shared" si="0"/>
        <v>0</v>
      </c>
      <c r="F47" s="19" t="e">
        <f t="shared" si="1"/>
        <v>#DIV/0!</v>
      </c>
    </row>
    <row r="48" spans="1:6" ht="30" hidden="1" customHeight="1" x14ac:dyDescent="0.2">
      <c r="A48" s="7" t="s">
        <v>76</v>
      </c>
      <c r="B48" s="8" t="s">
        <v>77</v>
      </c>
      <c r="C48" s="31"/>
      <c r="D48" s="31"/>
      <c r="E48" s="37">
        <f t="shared" si="0"/>
        <v>0</v>
      </c>
      <c r="F48" s="19" t="e">
        <f t="shared" si="1"/>
        <v>#DIV/0!</v>
      </c>
    </row>
    <row r="49" spans="1:6" ht="83.25" hidden="1" customHeight="1" x14ac:dyDescent="0.2">
      <c r="A49" s="23" t="s">
        <v>78</v>
      </c>
      <c r="B49" s="8" t="s">
        <v>79</v>
      </c>
      <c r="C49" s="31"/>
      <c r="D49" s="33"/>
      <c r="E49" s="37">
        <f t="shared" si="0"/>
        <v>0</v>
      </c>
      <c r="F49" s="19" t="e">
        <f t="shared" si="1"/>
        <v>#DIV/0!</v>
      </c>
    </row>
    <row r="50" spans="1:6" ht="27" hidden="1" customHeight="1" x14ac:dyDescent="0.2">
      <c r="A50" s="7" t="s">
        <v>80</v>
      </c>
      <c r="B50" s="8" t="s">
        <v>81</v>
      </c>
      <c r="C50" s="31"/>
      <c r="D50" s="31"/>
      <c r="E50" s="37">
        <f t="shared" si="0"/>
        <v>0</v>
      </c>
      <c r="F50" s="19">
        <v>0</v>
      </c>
    </row>
    <row r="51" spans="1:6" ht="33.75" hidden="1" customHeight="1" x14ac:dyDescent="0.2">
      <c r="A51" s="7" t="s">
        <v>82</v>
      </c>
      <c r="B51" s="8" t="s">
        <v>83</v>
      </c>
      <c r="C51" s="31"/>
      <c r="D51" s="31"/>
      <c r="E51" s="37">
        <f t="shared" si="0"/>
        <v>0</v>
      </c>
      <c r="F51" s="19" t="e">
        <f t="shared" si="1"/>
        <v>#DIV/0!</v>
      </c>
    </row>
    <row r="52" spans="1:6" ht="29.25" hidden="1" customHeight="1" x14ac:dyDescent="0.2">
      <c r="A52" s="7" t="s">
        <v>84</v>
      </c>
      <c r="B52" s="8" t="s">
        <v>85</v>
      </c>
      <c r="C52" s="31"/>
      <c r="D52" s="31"/>
      <c r="E52" s="37">
        <f t="shared" si="0"/>
        <v>0</v>
      </c>
      <c r="F52" s="19" t="e">
        <f t="shared" si="1"/>
        <v>#DIV/0!</v>
      </c>
    </row>
    <row r="53" spans="1:6" ht="34.5" hidden="1" customHeight="1" x14ac:dyDescent="0.2">
      <c r="A53" s="23" t="s">
        <v>86</v>
      </c>
      <c r="B53" s="8" t="s">
        <v>87</v>
      </c>
      <c r="C53" s="31"/>
      <c r="D53" s="31"/>
      <c r="E53" s="37">
        <f t="shared" si="0"/>
        <v>0</v>
      </c>
      <c r="F53" s="19" t="e">
        <f t="shared" si="1"/>
        <v>#DIV/0!</v>
      </c>
    </row>
    <row r="54" spans="1:6" ht="47.25" hidden="1" customHeight="1" x14ac:dyDescent="0.2">
      <c r="A54" s="7" t="s">
        <v>88</v>
      </c>
      <c r="B54" s="8" t="s">
        <v>89</v>
      </c>
      <c r="C54" s="31"/>
      <c r="D54" s="31"/>
      <c r="E54" s="37">
        <f t="shared" si="0"/>
        <v>0</v>
      </c>
      <c r="F54" s="19" t="e">
        <f t="shared" si="1"/>
        <v>#DIV/0!</v>
      </c>
    </row>
    <row r="55" spans="1:6" ht="30" hidden="1" customHeight="1" x14ac:dyDescent="0.2">
      <c r="A55" s="7" t="s">
        <v>90</v>
      </c>
      <c r="B55" s="8" t="s">
        <v>91</v>
      </c>
      <c r="C55" s="31"/>
      <c r="D55" s="31"/>
      <c r="E55" s="37">
        <f t="shared" si="0"/>
        <v>0</v>
      </c>
      <c r="F55" s="19" t="e">
        <f t="shared" si="1"/>
        <v>#DIV/0!</v>
      </c>
    </row>
    <row r="56" spans="1:6" ht="16.5" hidden="1" customHeight="1" x14ac:dyDescent="0.2">
      <c r="A56" s="11" t="s">
        <v>92</v>
      </c>
      <c r="B56" s="12" t="s">
        <v>93</v>
      </c>
      <c r="C56" s="30"/>
      <c r="D56" s="30"/>
      <c r="E56" s="37">
        <f t="shared" si="0"/>
        <v>0</v>
      </c>
      <c r="F56" s="15">
        <v>0</v>
      </c>
    </row>
    <row r="57" spans="1:6" ht="21" hidden="1" customHeight="1" x14ac:dyDescent="0.2">
      <c r="A57" s="7" t="s">
        <v>94</v>
      </c>
      <c r="B57" s="8" t="s">
        <v>95</v>
      </c>
      <c r="C57" s="31"/>
      <c r="D57" s="31"/>
      <c r="E57" s="37">
        <f t="shared" si="0"/>
        <v>0</v>
      </c>
      <c r="F57" s="19">
        <v>0</v>
      </c>
    </row>
    <row r="58" spans="1:6" ht="21" hidden="1" customHeight="1" x14ac:dyDescent="0.2">
      <c r="A58" s="7" t="s">
        <v>121</v>
      </c>
      <c r="B58" s="8" t="s">
        <v>120</v>
      </c>
      <c r="C58" s="31"/>
      <c r="D58" s="31"/>
      <c r="E58" s="37">
        <f t="shared" si="0"/>
        <v>0</v>
      </c>
      <c r="F58" s="19"/>
    </row>
    <row r="59" spans="1:6" s="13" customFormat="1" ht="23.25" customHeight="1" x14ac:dyDescent="0.2">
      <c r="A59" s="11" t="s">
        <v>96</v>
      </c>
      <c r="B59" s="12" t="s">
        <v>97</v>
      </c>
      <c r="C59" s="30">
        <v>6229257.8036599997</v>
      </c>
      <c r="D59" s="30">
        <v>5605995.3044600002</v>
      </c>
      <c r="E59" s="37">
        <f t="shared" si="0"/>
        <v>-623262.4991999995</v>
      </c>
      <c r="F59" s="15">
        <f t="shared" si="1"/>
        <v>89.994594559342175</v>
      </c>
    </row>
    <row r="60" spans="1:6" ht="29.25" customHeight="1" x14ac:dyDescent="0.2">
      <c r="A60" s="11" t="s">
        <v>98</v>
      </c>
      <c r="B60" s="12" t="s">
        <v>99</v>
      </c>
      <c r="C60" s="30">
        <v>6111399.4790899996</v>
      </c>
      <c r="D60" s="30">
        <v>5878360.59026</v>
      </c>
      <c r="E60" s="37">
        <f t="shared" si="0"/>
        <v>-233038.8888299996</v>
      </c>
      <c r="F60" s="15">
        <f t="shared" si="1"/>
        <v>96.186816299158053</v>
      </c>
    </row>
    <row r="61" spans="1:6" ht="30" customHeight="1" x14ac:dyDescent="0.2">
      <c r="A61" s="7" t="s">
        <v>123</v>
      </c>
      <c r="B61" s="8" t="s">
        <v>100</v>
      </c>
      <c r="C61" s="31">
        <v>4818278.3</v>
      </c>
      <c r="D61" s="31">
        <v>4348727</v>
      </c>
      <c r="E61" s="37">
        <f t="shared" si="0"/>
        <v>-469551.29999999981</v>
      </c>
      <c r="F61" s="19">
        <f t="shared" si="1"/>
        <v>90.254790803594716</v>
      </c>
    </row>
    <row r="62" spans="1:6" ht="30" customHeight="1" x14ac:dyDescent="0.2">
      <c r="A62" s="7" t="s">
        <v>101</v>
      </c>
      <c r="B62" s="8" t="s">
        <v>102</v>
      </c>
      <c r="C62" s="31">
        <v>540725.66919000004</v>
      </c>
      <c r="D62" s="31">
        <v>857730.64610000001</v>
      </c>
      <c r="E62" s="37">
        <f t="shared" si="0"/>
        <v>317004.97690999997</v>
      </c>
      <c r="F62" s="19">
        <f t="shared" si="1"/>
        <v>158.62584208085946</v>
      </c>
    </row>
    <row r="63" spans="1:6" ht="31.5" customHeight="1" x14ac:dyDescent="0.2">
      <c r="A63" s="7" t="s">
        <v>103</v>
      </c>
      <c r="B63" s="8" t="s">
        <v>104</v>
      </c>
      <c r="C63" s="31">
        <v>489551.76905</v>
      </c>
      <c r="D63" s="31">
        <v>459144.02428000001</v>
      </c>
      <c r="E63" s="37">
        <f t="shared" si="0"/>
        <v>-30407.74476999999</v>
      </c>
      <c r="F63" s="19">
        <f t="shared" si="1"/>
        <v>93.78865593132106</v>
      </c>
    </row>
    <row r="64" spans="1:6" ht="23.25" customHeight="1" x14ac:dyDescent="0.2">
      <c r="A64" s="7" t="s">
        <v>105</v>
      </c>
      <c r="B64" s="8" t="s">
        <v>106</v>
      </c>
      <c r="C64" s="31">
        <v>262843.74085</v>
      </c>
      <c r="D64" s="31">
        <v>212758.91988</v>
      </c>
      <c r="E64" s="37">
        <f t="shared" si="0"/>
        <v>-50084.820970000001</v>
      </c>
      <c r="F64" s="19">
        <f t="shared" si="1"/>
        <v>80.945020487064795</v>
      </c>
    </row>
    <row r="65" spans="1:6" ht="30.6" customHeight="1" x14ac:dyDescent="0.2">
      <c r="A65" s="11" t="s">
        <v>107</v>
      </c>
      <c r="B65" s="12" t="s">
        <v>108</v>
      </c>
      <c r="C65" s="30">
        <v>151793.30979999999</v>
      </c>
      <c r="D65" s="30">
        <v>-4440.4936699999998</v>
      </c>
      <c r="E65" s="37">
        <f t="shared" si="0"/>
        <v>-156233.80346999998</v>
      </c>
      <c r="F65" s="15">
        <f t="shared" si="1"/>
        <v>-2.9253553241909742</v>
      </c>
    </row>
    <row r="66" spans="1:6" ht="76.5" x14ac:dyDescent="0.2">
      <c r="A66" s="11" t="s">
        <v>109</v>
      </c>
      <c r="B66" s="12" t="s">
        <v>110</v>
      </c>
      <c r="C66" s="30">
        <v>56176.61881</v>
      </c>
      <c r="D66" s="30">
        <v>36040.843889999996</v>
      </c>
      <c r="E66" s="37">
        <f t="shared" si="0"/>
        <v>-20135.774920000003</v>
      </c>
      <c r="F66" s="15">
        <v>0</v>
      </c>
    </row>
    <row r="67" spans="1:6" ht="47.45" customHeight="1" thickBot="1" x14ac:dyDescent="0.25">
      <c r="A67" s="20" t="s">
        <v>111</v>
      </c>
      <c r="B67" s="21" t="s">
        <v>112</v>
      </c>
      <c r="C67" s="35">
        <v>-96175.104040000006</v>
      </c>
      <c r="D67" s="35">
        <v>-303965.63601999998</v>
      </c>
      <c r="E67" s="37">
        <f t="shared" si="0"/>
        <v>-207790.53197999997</v>
      </c>
      <c r="F67" s="22">
        <v>0</v>
      </c>
    </row>
    <row r="68" spans="1:6" ht="12.95" customHeight="1" x14ac:dyDescent="0.2">
      <c r="A68" s="2"/>
      <c r="B68" s="5"/>
      <c r="C68" s="28"/>
      <c r="D68" s="29"/>
      <c r="E68" s="29"/>
    </row>
  </sheetData>
  <mergeCells count="3">
    <mergeCell ref="A2:F2"/>
    <mergeCell ref="A3:F3"/>
    <mergeCell ref="A4:F4"/>
  </mergeCells>
  <pageMargins left="0.39370078740157483" right="0.19685039370078741" top="0.19685039370078741" bottom="0" header="0" footer="0"/>
  <pageSetup paperSize="9" scale="75" fitToHeight="0" orientation="portrait" horizontalDpi="300" verticalDpi="300" r:id="rId1"/>
  <header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План-инсп. 2 квартал 2016</vt:lpstr>
      <vt:lpstr>инсп.2 квартал в срав.2015-2016</vt:lpstr>
      <vt:lpstr>'инсп.2 квартал в срав.2015-2016'!Заголовки_для_печати</vt:lpstr>
      <vt:lpstr>'План-инсп. 2 квартал 2016'!Заголовки_для_печати</vt:lpstr>
    </vt:vector>
  </TitlesOfParts>
  <Company>ООО Кейсистемс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Ильинична Чернецова</dc:creator>
  <cp:lastModifiedBy>Голомага Анастасия Олеговна</cp:lastModifiedBy>
  <cp:lastPrinted>2016-07-12T10:57:01Z</cp:lastPrinted>
  <dcterms:created xsi:type="dcterms:W3CDTF">2015-04-16T07:13:42Z</dcterms:created>
  <dcterms:modified xsi:type="dcterms:W3CDTF">2016-11-03T05:47:16Z</dcterms:modified>
</cp:coreProperties>
</file>