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БЮДЖЕТ ДЛЯ ГРАЖДАН ОТЧЕТ 2017 ГОД\на сайт\"/>
    </mc:Choice>
  </mc:AlternateContent>
  <bookViews>
    <workbookView xWindow="0" yWindow="0" windowWidth="19440" windowHeight="1432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Лист1!$4:$4</definedName>
  </definedNames>
  <calcPr calcId="152511"/>
</workbook>
</file>

<file path=xl/calcChain.xml><?xml version="1.0" encoding="utf-8"?>
<calcChain xmlns="http://schemas.openxmlformats.org/spreadsheetml/2006/main">
  <c r="D589" i="1" l="1"/>
  <c r="D593" i="1" l="1"/>
  <c r="B413" i="1" l="1"/>
  <c r="C488" i="1" l="1"/>
  <c r="D488" i="1"/>
  <c r="B488" i="1"/>
  <c r="B610" i="1" l="1"/>
  <c r="C619" i="1"/>
  <c r="D619" i="1"/>
  <c r="B619" i="1"/>
  <c r="B606" i="1"/>
  <c r="C593" i="1" l="1"/>
  <c r="B593" i="1"/>
  <c r="C590" i="1"/>
  <c r="B590" i="1"/>
  <c r="C587" i="1"/>
  <c r="D587" i="1"/>
  <c r="B587" i="1"/>
  <c r="C584" i="1"/>
  <c r="D584" i="1"/>
  <c r="B584" i="1"/>
  <c r="C581" i="1"/>
  <c r="D581" i="1"/>
  <c r="B581" i="1"/>
  <c r="C578" i="1"/>
  <c r="D578" i="1"/>
  <c r="B578" i="1"/>
  <c r="C575" i="1"/>
  <c r="D575" i="1"/>
  <c r="B575" i="1"/>
  <c r="C564" i="1"/>
  <c r="D564" i="1"/>
  <c r="B564" i="1"/>
  <c r="C560" i="1"/>
  <c r="D560" i="1"/>
  <c r="B560" i="1"/>
  <c r="C557" i="1"/>
  <c r="D557" i="1"/>
  <c r="B557" i="1"/>
  <c r="C551" i="1"/>
  <c r="D551" i="1"/>
  <c r="C540" i="1"/>
  <c r="D540" i="1"/>
  <c r="B540" i="1"/>
  <c r="B551" i="1"/>
  <c r="C528" i="1"/>
  <c r="D528" i="1"/>
  <c r="B528" i="1"/>
  <c r="C525" i="1"/>
  <c r="D525" i="1"/>
  <c r="B525" i="1"/>
  <c r="C520" i="1"/>
  <c r="D520" i="1"/>
  <c r="B520" i="1"/>
  <c r="C514" i="1"/>
  <c r="D514" i="1"/>
  <c r="B514" i="1"/>
  <c r="C509" i="1"/>
  <c r="D509" i="1"/>
  <c r="B509" i="1"/>
  <c r="C503" i="1"/>
  <c r="D503" i="1"/>
  <c r="B503" i="1"/>
  <c r="C500" i="1"/>
  <c r="D500" i="1"/>
  <c r="B500" i="1"/>
  <c r="D497" i="1"/>
  <c r="C497" i="1"/>
  <c r="B497" i="1"/>
  <c r="C493" i="1"/>
  <c r="D493" i="1"/>
  <c r="B493" i="1"/>
  <c r="C485" i="1"/>
  <c r="D485" i="1"/>
  <c r="B485" i="1"/>
  <c r="C482" i="1"/>
  <c r="D482" i="1"/>
  <c r="B482" i="1"/>
  <c r="C479" i="1"/>
  <c r="D479" i="1"/>
  <c r="B479" i="1"/>
  <c r="C475" i="1" l="1"/>
  <c r="D475" i="1"/>
  <c r="B475" i="1"/>
  <c r="C472" i="1"/>
  <c r="D472" i="1"/>
  <c r="B472" i="1"/>
  <c r="C466" i="1"/>
  <c r="D466" i="1"/>
  <c r="B466" i="1"/>
  <c r="C461" i="1"/>
  <c r="D461" i="1"/>
  <c r="B461" i="1"/>
  <c r="C457" i="1"/>
  <c r="D457" i="1"/>
  <c r="B457" i="1"/>
  <c r="C452" i="1"/>
  <c r="D452" i="1"/>
  <c r="B452" i="1"/>
  <c r="C441" i="1"/>
  <c r="D441" i="1"/>
  <c r="D152" i="1" s="1"/>
  <c r="B441" i="1"/>
  <c r="C429" i="1"/>
  <c r="D429" i="1"/>
  <c r="B429" i="1"/>
  <c r="C421" i="1"/>
  <c r="D421" i="1"/>
  <c r="B421" i="1"/>
  <c r="D416" i="1"/>
  <c r="D413" i="1"/>
  <c r="C413" i="1"/>
  <c r="C416" i="1" l="1"/>
  <c r="B416" i="1"/>
  <c r="C409" i="1"/>
  <c r="D409" i="1"/>
  <c r="B409" i="1"/>
  <c r="C398" i="1" l="1"/>
  <c r="D398" i="1"/>
  <c r="B398" i="1"/>
  <c r="C386" i="1" l="1"/>
  <c r="D386" i="1"/>
  <c r="B386" i="1"/>
  <c r="D375" i="1"/>
  <c r="C375" i="1"/>
  <c r="B375" i="1"/>
  <c r="C365" i="1" l="1"/>
  <c r="D365" i="1"/>
  <c r="B365" i="1"/>
  <c r="C362" i="1"/>
  <c r="D362" i="1"/>
  <c r="B362" i="1"/>
  <c r="C359" i="1"/>
  <c r="D359" i="1"/>
  <c r="B359" i="1"/>
  <c r="C355" i="1" l="1"/>
  <c r="D355" i="1"/>
  <c r="B355" i="1"/>
  <c r="D345" i="1" l="1"/>
  <c r="C345" i="1"/>
  <c r="B345" i="1"/>
  <c r="C334" i="1"/>
  <c r="D334" i="1"/>
  <c r="B334" i="1"/>
  <c r="C323" i="1"/>
  <c r="D323" i="1"/>
  <c r="B323" i="1"/>
  <c r="C320" i="1"/>
  <c r="D320" i="1"/>
  <c r="B320" i="1"/>
  <c r="C317" i="1"/>
  <c r="D317" i="1"/>
  <c r="B317" i="1"/>
  <c r="D314" i="1"/>
  <c r="C314" i="1"/>
  <c r="B314" i="1"/>
  <c r="C309" i="1"/>
  <c r="D309" i="1"/>
  <c r="B309" i="1"/>
  <c r="C303" i="1"/>
  <c r="D303" i="1"/>
  <c r="B303" i="1"/>
  <c r="B279" i="1"/>
  <c r="B269" i="1" l="1"/>
  <c r="D262" i="1"/>
  <c r="B262" i="1"/>
  <c r="C262" i="1"/>
  <c r="B251" i="1"/>
  <c r="D246" i="1"/>
  <c r="D243" i="1"/>
  <c r="C246" i="1"/>
  <c r="B246" i="1"/>
  <c r="B243" i="1"/>
  <c r="C243" i="1"/>
  <c r="D239" i="1"/>
  <c r="C239" i="1"/>
  <c r="B239" i="1"/>
  <c r="B228" i="1" l="1"/>
  <c r="D33" i="1"/>
  <c r="B205" i="1" l="1"/>
  <c r="D199" i="1"/>
  <c r="C199" i="1"/>
  <c r="B199" i="1"/>
  <c r="D192" i="1"/>
  <c r="C192" i="1"/>
  <c r="B192" i="1"/>
  <c r="D186" i="1"/>
  <c r="C186" i="1"/>
  <c r="B186" i="1"/>
  <c r="D171" i="1"/>
  <c r="D176" i="1"/>
  <c r="C176" i="1"/>
  <c r="B176" i="1"/>
  <c r="C171" i="1"/>
  <c r="B171" i="1"/>
  <c r="D163" i="1"/>
  <c r="C163" i="1"/>
  <c r="B163" i="1"/>
  <c r="B128" i="1"/>
  <c r="B77" i="1"/>
  <c r="B139" i="1"/>
  <c r="B106" i="1"/>
  <c r="B88" i="1"/>
  <c r="B44" i="1"/>
  <c r="B55" i="1"/>
  <c r="B66" i="1"/>
  <c r="B117" i="1"/>
  <c r="D128" i="1"/>
  <c r="C128" i="1"/>
  <c r="D106" i="1"/>
  <c r="C106" i="1"/>
  <c r="D88" i="1" l="1"/>
  <c r="C88" i="1"/>
  <c r="D77" i="1"/>
  <c r="C77" i="1"/>
  <c r="D66" i="1"/>
  <c r="C66" i="1"/>
  <c r="D55" i="1"/>
  <c r="C55" i="1"/>
  <c r="D44" i="1"/>
  <c r="C44" i="1"/>
  <c r="C33" i="1" l="1"/>
  <c r="B33" i="1"/>
  <c r="B17" i="1"/>
  <c r="D205" i="1" l="1"/>
  <c r="C205" i="1"/>
  <c r="C17" i="1" l="1"/>
  <c r="D17" i="1" l="1"/>
  <c r="D28" i="1"/>
  <c r="C28" i="1"/>
  <c r="B28" i="1"/>
  <c r="C614" i="1" l="1"/>
  <c r="D614" i="1"/>
  <c r="B614" i="1"/>
  <c r="B595" i="1" s="1"/>
  <c r="C610" i="1"/>
  <c r="D610" i="1"/>
  <c r="C606" i="1"/>
  <c r="C595" i="1" s="1"/>
  <c r="D606" i="1"/>
  <c r="D595" i="1" s="1"/>
  <c r="C298" i="1"/>
  <c r="D298" i="1"/>
  <c r="B298" i="1"/>
  <c r="C295" i="1"/>
  <c r="D295" i="1"/>
  <c r="B295" i="1"/>
  <c r="C285" i="1"/>
  <c r="D285" i="1"/>
  <c r="B285" i="1"/>
  <c r="C279" i="1"/>
  <c r="D279" i="1"/>
  <c r="C269" i="1"/>
  <c r="D269" i="1"/>
  <c r="C251" i="1"/>
  <c r="D251" i="1"/>
  <c r="C228" i="1"/>
  <c r="B217" i="1"/>
  <c r="C214" i="1"/>
  <c r="D214" i="1"/>
  <c r="B214" i="1"/>
  <c r="C150" i="1"/>
  <c r="D150" i="1"/>
  <c r="C139" i="1"/>
  <c r="D139" i="1"/>
  <c r="C117" i="1" l="1"/>
  <c r="D117" i="1"/>
  <c r="C101" i="1"/>
  <c r="D101" i="1"/>
  <c r="B101" i="1"/>
  <c r="C95" i="1"/>
  <c r="D95" i="1"/>
  <c r="B95" i="1"/>
  <c r="C6" i="1" l="1"/>
  <c r="B6" i="1"/>
  <c r="D6" i="1"/>
  <c r="D228" i="1" l="1"/>
  <c r="D217" i="1"/>
  <c r="C217" i="1"/>
</calcChain>
</file>

<file path=xl/sharedStrings.xml><?xml version="1.0" encoding="utf-8"?>
<sst xmlns="http://schemas.openxmlformats.org/spreadsheetml/2006/main" count="621" uniqueCount="102">
  <si>
    <t>Всего</t>
  </si>
  <si>
    <t>Итого</t>
  </si>
  <si>
    <t xml:space="preserve">СУБСИДИИ </t>
  </si>
  <si>
    <t>СУБВЕНЦИИ</t>
  </si>
  <si>
    <t>ИНЫЕ МЕЖБЮДЖЕТНЫЕ ТРАНСФЕРТЫ</t>
  </si>
  <si>
    <t>тыс.рублей</t>
  </si>
  <si>
    <t>на осуществление полномочий по первичному воинскому учету на территориях, где отсутствуют военные комиссариаты</t>
  </si>
  <si>
    <t>Сведения о предоставленных из областного бюджета межбюджетных трансфертов (субвенции, субсидии, иные межбюджетные трансферты) бюджетам муниципальных образований области за 2017 год</t>
  </si>
  <si>
    <t>Муниципальное образование</t>
  </si>
  <si>
    <t>Первоначальный закон о бюджете</t>
  </si>
  <si>
    <t>Уточненная роспись</t>
  </si>
  <si>
    <t>Факт</t>
  </si>
  <si>
    <t>Город Магадан</t>
  </si>
  <si>
    <t>Ольский городской округ</t>
  </si>
  <si>
    <t>Омсукчанский городской округ</t>
  </si>
  <si>
    <t>Северо-Эвенский городской округ</t>
  </si>
  <si>
    <t>Тенькинский городской округ</t>
  </si>
  <si>
    <t>Сусуманский городской округ</t>
  </si>
  <si>
    <t>Хасынский городской округ</t>
  </si>
  <si>
    <t>Ягоднинский городской округ</t>
  </si>
  <si>
    <t xml:space="preserve">
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</si>
  <si>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Среднеканский городской округ</t>
  </si>
  <si>
    <t xml:space="preserve">на финансовое обеспечение муниципальных общеобразовательных организаций в части реализации ими государственного стандарта общего образования </t>
  </si>
  <si>
    <t xml:space="preserve">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</t>
  </si>
  <si>
    <t xml:space="preserve">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</t>
  </si>
  <si>
    <t xml:space="preserve">на обеспечение ежемесячного денежного вознаграждения за классное руководство </t>
  </si>
  <si>
    <t xml:space="preserve">на осуществление органами местного самоуправления государственных полномочий по организации и осуществлению деятельности по опеке и попечительству </t>
  </si>
  <si>
    <t>на осуществление государственных полномочий по созданию и организации деятельности комиссий по делам несовершеннолетних и защите их прав</t>
  </si>
  <si>
    <t>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</t>
  </si>
  <si>
    <t xml:space="preserve">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</si>
  <si>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средства областного бюджета</t>
  </si>
  <si>
    <t>средства федерального бюджета</t>
  </si>
  <si>
    <t xml:space="preserve">на осуществление полномочий по государственной регистрации актов гражданского состояния </t>
  </si>
  <si>
    <t xml:space="preserve">на осуществление государственных полномочий по созданию и организации деятельности административных комиссий </t>
  </si>
  <si>
    <t xml:space="preserve">на осуществление государственных полномочий в рамках
реализации Закона Магаданской области от 28 декабря 2009
года N 1220-ОЗ "О наделении органов местного самоуправления
государственными полномочиями Магаданской области
по регистрации и учету граждан, имеющих право на получение
социальных выплат для приобретения жилья в связи
с переселением из районов Крайнего Севера и приравненных
к ним местностей"
</t>
  </si>
  <si>
    <t xml:space="preserve">на осуществление государственных полномочий по отлову
и содержанию безнадзорных животных
</t>
  </si>
  <si>
    <t xml:space="preserve">на выравнивание обеспеченности городских округов по реализации расходных обязательств по оплате коммунальных услуг муниципальными учреждениями и выплате заработной платы работникам муниципальных учреждений </t>
  </si>
  <si>
    <t>для финансового обеспечения решения вопросов местного значения поселений</t>
  </si>
  <si>
    <t xml:space="preserve"> в рамках реализации подпрограммы "Развитие
государственной гражданской службы и муниципальной службы
в Магаданской области" на 2017-2021 годы" государственной
программы Магаданской области "Развитие системы
государственного и муниципального управления и профилактика
коррупции в Магаданской области" на 2017-2021 годы"
</t>
  </si>
  <si>
    <t xml:space="preserve">предоставляемых в рамках реализации подпрограммы "Повышение
квалификации лиц, замещающих муниципальные должности
в Магаданской области" на 2017-2021 годы" государственной
программы Магаданской области "Развитие системы
государственного и муниципального управления и профилактика
коррупции в Магаданской области" на 2017-2021 годы"
</t>
  </si>
  <si>
    <t xml:space="preserve">"Формирование и подготовка резерва управленческих кадров
Магаданской области" на 2017-2021 годы"
</t>
  </si>
  <si>
    <t xml:space="preserve">"Гармонизация межнациональных отношений, этнокультурное
развитие народов и профилактика экстремистских проявлений
в Магаданской области" на 2015-2020 годы"
</t>
  </si>
  <si>
    <t>поддержка социально-ориентированных некоммерческих организаций</t>
  </si>
  <si>
    <t xml:space="preserve"> "Развитие водохозяйственного
комплекса Магаданской области" на 2014-2020 годы"
</t>
  </si>
  <si>
    <t xml:space="preserve">на укрепление и развитие спортивной материально-технической
базы зимних видов спорта
</t>
  </si>
  <si>
    <t xml:space="preserve">на реализацию мероприятий подпрограммы "Развитие
библиотечного дела Магаданской области" на 2014-2020 годы"
</t>
  </si>
  <si>
    <t xml:space="preserve">на организацию отдыха и оздоровления детей в лагерях
дневного пребывания
</t>
  </si>
  <si>
    <t xml:space="preserve">на реализацию государственной программы Магаданской области
"Природные ресурсы и экология Магаданской области"
на 2014-2020 годы"
</t>
  </si>
  <si>
    <t xml:space="preserve">на частичное возмещение расходов по присмотру и уходу
за детьми с ограниченными возможностями здоровья,
обучающимся в дошкольных образовательных организациях
</t>
  </si>
  <si>
    <t xml:space="preserve">на совершенствование питания учащихся в общеобразовательных
организациях 
</t>
  </si>
  <si>
    <t xml:space="preserve">на реализацию подпрограммы "Экологическая безопасность
и охрана окружающей среды Магаданской области"
</t>
  </si>
  <si>
    <t xml:space="preserve">на реализацию государственной программы Магаданской области
"Развитие системы обращения с отходами производства
и потребления на территории Магаданской области"
</t>
  </si>
  <si>
    <t xml:space="preserve">на проведение кадастровых работ в отношении земельных
участков, планируемых к выделению гражданам, имеющим трех
и более детей
</t>
  </si>
  <si>
    <t xml:space="preserve">на организацию и проведение областных универсальных
совместных ярмарок
</t>
  </si>
  <si>
    <t xml:space="preserve">на возмещение аренды торговых площадей и торгового
оборудования, связанных с организацией и проведением
областных универсальных совместных ярмарок
</t>
  </si>
  <si>
    <t xml:space="preserve">на укрепление материально-технической базы муниципальных
предприятий, муниципальных сельскохозяйственных предприятий,
крестьянско-фермерских хозяйств, территориально соседских
общин, родовых общин, малочисленных народов Севера, занятых
традиционным природопользованием
</t>
  </si>
  <si>
    <t xml:space="preserve">на строительство (реконструкцию) и капитальный ремонт жилых
домов в местах проживания коренных малочисленных народов
Севера, улучшение социально-бытовых условий представителей
коренных малочисленных народов Севера
</t>
  </si>
  <si>
    <t xml:space="preserve">на организацию обучения на условиях целевой контрактной
подготовки молодежи из числа коренных малочисленных народов
Севера в высших учебных заведениях и средних
профессиональных образовательных организациях на территории
Магаданской области и за ее пределами
</t>
  </si>
  <si>
    <t xml:space="preserve">на частичное возмещение расходов по присмотру и уходу
за детьми, обучающимися в образовательных организациях
Северо-Эвенского городского округа, реализующих
образовательные программы дошкольного образования, родители
которых относятся к коренным малочисленным народам Севера
</t>
  </si>
  <si>
    <t xml:space="preserve">на проведение мероприятий, направленных на укрепление
межнационального и межконфессионального согласия
</t>
  </si>
  <si>
    <t xml:space="preserve">на приобретение школьных автобусов
</t>
  </si>
  <si>
    <t xml:space="preserve">на питание
(завтрак или полдник) детей из многодетных семей,
обучающихся в общеобразовательных организациях
</t>
  </si>
  <si>
    <t xml:space="preserve">на проведение мероприятий по благоустройству
</t>
  </si>
  <si>
    <t xml:space="preserve">на расселение неблагоприятных для проживания населенных
пунктов Магаданской области, на территории которых
отсутствуют общеобразовательные учреждения
</t>
  </si>
  <si>
    <t xml:space="preserve">на строительство объектов коммунальной инфраструктуры
</t>
  </si>
  <si>
    <t xml:space="preserve">
на строительство объектов (организаций) дошкольного
образования 
</t>
  </si>
  <si>
    <t xml:space="preserve">на осуществление мероприятий по подготовке к осенне-зимнему
отопительному периоду
</t>
  </si>
  <si>
    <t xml:space="preserve"> на реализацию муниципальных программ энергосбережения
по установке общедомовых приборов учета энергетических
ресурсов
</t>
  </si>
  <si>
    <t xml:space="preserve">на поддержку государственных программ субъектов Российской
Федерации и муниципальных программ формирования современной
городской среды 
</t>
  </si>
  <si>
    <t xml:space="preserve">на мероприятия по обеспечению поддержки обустройства мест
массового отдыха населения (городских парков) 
</t>
  </si>
  <si>
    <t xml:space="preserve">рамках реализации подпрограммы
"Государственная поддержка развития культуры Магаданской
области" на 2014-2020 годы"
</t>
  </si>
  <si>
    <t xml:space="preserve">Обеспечение процесса физической подготовки и спорта"
на 2014-2020 годы"
</t>
  </si>
  <si>
    <t xml:space="preserve">"Развитие
библиотечного дела Магаданской области" на 2014-2020 годы"
</t>
  </si>
  <si>
    <t xml:space="preserve"> "Финансовая
поддержка творческих общественных объединений и деятелей
культуры и искусства Магаданской области" на 2014-2020 годы"
</t>
  </si>
  <si>
    <t xml:space="preserve">на осуществление мероприятий по реконструкции и капитальному
ремонту общеобразовательных организаций
</t>
  </si>
  <si>
    <t xml:space="preserve">на реализацию подпрограммы "Оказание содействия
муниципальным образованиям Магаданской области в переселении
граждан из аварийного жилищного фонда" на 2014-2020 годы"
</t>
  </si>
  <si>
    <t xml:space="preserve">на реализацию подпрограммы "Повышение устойчивости жилых
домов, основных объектов и систем жизнеобеспечения
на территории Магаданской области" на 2014-2019 годы"
</t>
  </si>
  <si>
    <t xml:space="preserve">на реализацию подпрограммы "Государственная поддержка
коммунального хозяйства Магаданской области"
на 2016-2020 годы" 
</t>
  </si>
  <si>
    <t xml:space="preserve">на приобретение специализированной техники
для труднодоступных районов 
</t>
  </si>
  <si>
    <t xml:space="preserve">на мероприятия по поддержке коренных малочисленных народов
Севера 
</t>
  </si>
  <si>
    <t xml:space="preserve">на реализацию мероприятий по созданию условий в организациях
дополнительного образования для получения детьми-инвалидами
качественного образования 
</t>
  </si>
  <si>
    <t xml:space="preserve">по внедрению в общеобразовательных организациях системы
мониторинга здоровья обучающихся на основе отечественной
технологической платформы
</t>
  </si>
  <si>
    <t xml:space="preserve">на реализацию подпрограммы "Оказание государственной
поддержки в обеспечении жильем молодых семей - участников
подпрограммы "Обеспечение жильем молодых семей", возраст
которых превышает 35 лет" на 2015-2020 годы"
</t>
  </si>
  <si>
    <t xml:space="preserve">на реализацию мероприятий по созданию в дошкольных
образовательных организациях условий для получения
детьми-инвалидами качественного образования
</t>
  </si>
  <si>
    <t xml:space="preserve">на создание в общеобразовательных организациях,
расположенных в сельской местности, условий для занятий
физической культурой и спортом
</t>
  </si>
  <si>
    <t xml:space="preserve">на адаптацию муниципальных учреждений (организаций)
культуры, а также на адаптацию для инвалидов и маломобильных
групп населения дорожно-уличных сетей вблизи социально
значимых объектов
</t>
  </si>
  <si>
    <t xml:space="preserve">в рамках реализации подпрограммы "Оказание
поддержки в обеспечении жильем молодых семей"
на 2014-2020 годы" государственной программы
Магаданской области "Обеспечение доступным и комфортным
жильем жителей Магаданской области на 2014-2020 годы" для
последующего предоставления молодым семьям - участникам
подпрограммы социальной выплаты на приобретение
(строительство) жилья
</t>
  </si>
  <si>
    <t xml:space="preserve"> в рамках реализации подпрограммы "Оказание
поддержки в обеспечении жильем молодых семей" на 2014-2020
годы" для последующего
предоставления молодым семьям - участникам подпрограммы
дополнительной социальной выплаты при рождении (усыновлении)
каждого ребенка
</t>
  </si>
  <si>
    <t xml:space="preserve">на организацию отдыха и оздоровления детей в лагерях
с круглосуточным пребыванием детей
</t>
  </si>
  <si>
    <t xml:space="preserve">на возмещение транспортных затрат, связанных с доставкой
товаров народного потребления в отдаленные труднодоступные
городские округа и направленных на снижение предельных
розничных цен на товары народного потребления, реализуемые
на территории таких городских округов
</t>
  </si>
  <si>
    <t xml:space="preserve">на реализацию мероприятий поддержки развития малого
и среднего предпринимательства
</t>
  </si>
  <si>
    <t xml:space="preserve">на реализацию подпрограммы "Оказание содействия
муниципальным образованиям Магаданской области в проведении
мероприятий по благоустройству территорий муниципальных
образований на 2014-2020 годы"
</t>
  </si>
  <si>
    <t xml:space="preserve">на поддержку преподавания этнических языков (корякский,
эвенский, юкагирский и якутский)
</t>
  </si>
  <si>
    <t xml:space="preserve">на повышение энергоэффективности дошкольных образовательных
организаций
</t>
  </si>
  <si>
    <t xml:space="preserve">на повышение уровня пожарной безопасности образовательных
организаций
</t>
  </si>
  <si>
    <t xml:space="preserve">на повышение уровня антитеррористической защищенности
образовательных организаций 
</t>
  </si>
  <si>
    <t xml:space="preserve">на проведение ремонтных работ в учреждениях культуры
муниципальных образований Магаданской области
</t>
  </si>
  <si>
    <t>на возмещение расходов на предоставление мер социальной поддержки
по оплате жилых помещений и коммунальных услуг отдельных категорий
граждан</t>
  </si>
  <si>
    <t xml:space="preserve">на финансовое обеспечение дорожной деятельности </t>
  </si>
  <si>
    <t>на проведение мероприятий по восстановлению автомобильных дорог
и мостов, поврежденных в результате паводка, произошедшего в 2016 году
на территориях Приморского края и Магаданской области</t>
  </si>
  <si>
    <t xml:space="preserve">на благоустройство их территорий
и развитие объектов социально-культурного назначения
</t>
  </si>
  <si>
    <t xml:space="preserve">на реконструкцию и капитальный ремонт зданий дизельных
электростанций, сетей теплоснабжения, энергоснабжения,
строительство (реконструкция) объектов социальной
инфраструктуры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</si>
</sst>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?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165" fontId="3" fillId="0" borderId="1" xfId="0" applyNumberFormat="1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justify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/>
    <xf numFmtId="0" fontId="2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0" xfId="0" applyFont="1" applyFill="1"/>
    <xf numFmtId="164" fontId="8" fillId="0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/>
    </xf>
    <xf numFmtId="165" fontId="2" fillId="0" borderId="1" xfId="0" applyNumberFormat="1" applyFont="1" applyFill="1" applyBorder="1" applyAlignment="1">
      <alignment horizontal="left" vertical="top"/>
    </xf>
    <xf numFmtId="0" fontId="2" fillId="0" borderId="0" xfId="0" applyFont="1" applyFill="1"/>
    <xf numFmtId="165" fontId="4" fillId="0" borderId="1" xfId="0" applyNumberFormat="1" applyFont="1" applyFill="1" applyBorder="1" applyAlignment="1" applyProtection="1">
      <alignment horizontal="left" vertical="top" wrapText="1"/>
    </xf>
    <xf numFmtId="165" fontId="5" fillId="0" borderId="1" xfId="0" applyNumberFormat="1" applyFont="1" applyFill="1" applyBorder="1" applyAlignment="1" applyProtection="1">
      <alignment horizontal="left" vertical="top" wrapText="1"/>
    </xf>
    <xf numFmtId="165" fontId="6" fillId="0" borderId="1" xfId="0" applyNumberFormat="1" applyFont="1" applyFill="1" applyBorder="1" applyAlignment="1">
      <alignment horizontal="left" vertical="top"/>
    </xf>
    <xf numFmtId="165" fontId="4" fillId="0" borderId="1" xfId="0" applyNumberFormat="1" applyFont="1" applyFill="1" applyBorder="1" applyAlignment="1" applyProtection="1">
      <alignment horizontal="left" vertical="top"/>
    </xf>
    <xf numFmtId="165" fontId="5" fillId="0" borderId="1" xfId="0" applyNumberFormat="1" applyFont="1" applyFill="1" applyBorder="1" applyAlignment="1" applyProtection="1">
      <alignment horizontal="left" vertical="top"/>
    </xf>
    <xf numFmtId="164" fontId="5" fillId="0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/>
    <xf numFmtId="49" fontId="9" fillId="2" borderId="1" xfId="0" applyNumberFormat="1" applyFont="1" applyFill="1" applyBorder="1" applyAlignment="1">
      <alignment horizontal="justify" vertical="top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left" vertical="top" wrapText="1"/>
    </xf>
    <xf numFmtId="165" fontId="2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justify" vertical="top" wrapText="1"/>
    </xf>
    <xf numFmtId="4" fontId="2" fillId="0" borderId="0" xfId="0" applyNumberFormat="1" applyFont="1" applyFill="1"/>
    <xf numFmtId="165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165" fontId="4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Font="1" applyFill="1" applyBorder="1"/>
    <xf numFmtId="165" fontId="5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Border="1"/>
    <xf numFmtId="165" fontId="3" fillId="0" borderId="0" xfId="0" applyNumberFormat="1" applyFont="1" applyFill="1" applyBorder="1" applyAlignment="1">
      <alignment horizontal="left" vertical="top"/>
    </xf>
    <xf numFmtId="165" fontId="3" fillId="0" borderId="0" xfId="0" applyNumberFormat="1" applyFont="1" applyFill="1" applyBorder="1" applyAlignment="1">
      <alignment horizontal="left" vertical="top" wrapText="1"/>
    </xf>
    <xf numFmtId="165" fontId="4" fillId="0" borderId="0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Border="1" applyAlignment="1">
      <alignment vertical="top"/>
    </xf>
    <xf numFmtId="165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top"/>
    </xf>
    <xf numFmtId="165" fontId="4" fillId="2" borderId="3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165" fontId="5" fillId="2" borderId="3" xfId="0" applyNumberFormat="1" applyFont="1" applyFill="1" applyBorder="1" applyAlignment="1" applyProtection="1">
      <alignment horizontal="center" vertical="top" wrapText="1"/>
    </xf>
    <xf numFmtId="165" fontId="4" fillId="2" borderId="1" xfId="0" applyNumberFormat="1" applyFont="1" applyFill="1" applyBorder="1" applyAlignment="1" applyProtection="1">
      <alignment horizontal="center" vertical="center" wrapText="1"/>
    </xf>
    <xf numFmtId="165" fontId="5" fillId="2" borderId="1" xfId="0" applyNumberFormat="1" applyFont="1" applyFill="1" applyBorder="1" applyAlignment="1" applyProtection="1">
      <alignment horizontal="center" vertical="center" wrapText="1"/>
    </xf>
    <xf numFmtId="165" fontId="4" fillId="2" borderId="1" xfId="0" applyNumberFormat="1" applyFont="1" applyFill="1" applyBorder="1" applyAlignment="1" applyProtection="1">
      <alignment horizontal="center" vertical="top" wrapText="1"/>
    </xf>
    <xf numFmtId="165" fontId="5" fillId="2" borderId="1" xfId="0" applyNumberFormat="1" applyFont="1" applyFill="1" applyBorder="1" applyAlignment="1" applyProtection="1">
      <alignment horizontal="center" vertical="top" wrapText="1"/>
    </xf>
    <xf numFmtId="165" fontId="6" fillId="2" borderId="1" xfId="0" applyNumberFormat="1" applyFont="1" applyFill="1" applyBorder="1" applyAlignment="1">
      <alignment horizontal="right" vertical="top"/>
    </xf>
    <xf numFmtId="165" fontId="3" fillId="2" borderId="1" xfId="1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top" wrapText="1"/>
    </xf>
    <xf numFmtId="165" fontId="3" fillId="2" borderId="1" xfId="1" applyNumberFormat="1" applyFont="1" applyFill="1" applyBorder="1" applyAlignment="1">
      <alignment horizontal="center" vertical="top"/>
    </xf>
    <xf numFmtId="4" fontId="2" fillId="2" borderId="1" xfId="0" applyNumberFormat="1" applyFont="1" applyFill="1" applyBorder="1" applyAlignment="1">
      <alignment horizontal="center" vertical="top"/>
    </xf>
    <xf numFmtId="165" fontId="4" fillId="2" borderId="0" xfId="0" applyNumberFormat="1" applyFont="1" applyFill="1" applyBorder="1" applyAlignment="1" applyProtection="1">
      <alignment horizontal="right" vertical="top" wrapText="1"/>
    </xf>
    <xf numFmtId="165" fontId="5" fillId="2" borderId="0" xfId="0" applyNumberFormat="1" applyFont="1" applyFill="1" applyBorder="1" applyAlignment="1" applyProtection="1">
      <alignment horizontal="right" vertical="top" wrapText="1"/>
    </xf>
    <xf numFmtId="165" fontId="4" fillId="2" borderId="0" xfId="0" applyNumberFormat="1" applyFont="1" applyFill="1" applyBorder="1" applyAlignment="1">
      <alignment horizontal="right" vertical="top" wrapText="1"/>
    </xf>
    <xf numFmtId="165" fontId="3" fillId="2" borderId="0" xfId="0" applyNumberFormat="1" applyFont="1" applyFill="1" applyBorder="1" applyAlignment="1">
      <alignment horizontal="right" vertical="top"/>
    </xf>
    <xf numFmtId="165" fontId="3" fillId="2" borderId="0" xfId="1" applyNumberFormat="1" applyFont="1" applyFill="1" applyBorder="1" applyAlignment="1">
      <alignment horizontal="right" vertical="top"/>
    </xf>
    <xf numFmtId="165" fontId="2" fillId="2" borderId="0" xfId="1" applyNumberFormat="1" applyFont="1" applyFill="1" applyBorder="1" applyAlignment="1">
      <alignment horizontal="right" vertical="top"/>
    </xf>
    <xf numFmtId="165" fontId="2" fillId="2" borderId="0" xfId="0" applyNumberFormat="1" applyFont="1" applyFill="1" applyBorder="1" applyAlignment="1">
      <alignment horizontal="right" vertical="top"/>
    </xf>
    <xf numFmtId="0" fontId="3" fillId="2" borderId="0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right" wrapText="1"/>
    </xf>
    <xf numFmtId="0" fontId="5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top"/>
    </xf>
    <xf numFmtId="165" fontId="5" fillId="0" borderId="3" xfId="0" applyNumberFormat="1" applyFont="1" applyFill="1" applyBorder="1" applyAlignment="1" applyProtection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65" fontId="2" fillId="2" borderId="3" xfId="0" applyNumberFormat="1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165" fontId="2" fillId="0" borderId="3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0" xfId="0" applyFont="1" applyFill="1" applyAlignment="1">
      <alignment horizontal="center" wrapText="1"/>
    </xf>
    <xf numFmtId="165" fontId="2" fillId="0" borderId="1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165" fontId="2" fillId="0" borderId="4" xfId="0" applyNumberFormat="1" applyFont="1" applyFill="1" applyBorder="1" applyAlignment="1">
      <alignment horizontal="center" vertical="top" wrapText="1"/>
    </xf>
    <xf numFmtId="165" fontId="2" fillId="0" borderId="5" xfId="0" applyNumberFormat="1" applyFont="1" applyFill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/>
    </xf>
    <xf numFmtId="165" fontId="5" fillId="0" borderId="0" xfId="0" applyNumberFormat="1" applyFont="1" applyFill="1" applyBorder="1" applyAlignment="1">
      <alignment horizontal="center" vertical="top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165" fontId="3" fillId="0" borderId="3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11" fillId="2" borderId="4" xfId="0" applyFont="1" applyFill="1" applyBorder="1" applyAlignment="1">
      <alignment horizontal="center" vertical="top"/>
    </xf>
    <xf numFmtId="0" fontId="11" fillId="2" borderId="5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top" wrapText="1"/>
    </xf>
    <xf numFmtId="165" fontId="5" fillId="2" borderId="1" xfId="0" applyNumberFormat="1" applyFont="1" applyFill="1" applyBorder="1" applyAlignment="1" applyProtection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5"/>
  <sheetViews>
    <sheetView tabSelected="1" topLeftCell="A592" workbookViewId="0">
      <selection activeCell="G131" sqref="G131"/>
    </sheetView>
  </sheetViews>
  <sheetFormatPr defaultRowHeight="15.75" x14ac:dyDescent="0.25"/>
  <cols>
    <col min="1" max="1" width="54.5703125" style="6" bestFit="1" customWidth="1"/>
    <col min="2" max="2" width="25.28515625" style="74" customWidth="1"/>
    <col min="3" max="3" width="21.28515625" style="74" customWidth="1"/>
    <col min="4" max="4" width="17.85546875" style="74" customWidth="1"/>
    <col min="5" max="5" width="9.140625" style="6"/>
    <col min="6" max="6" width="10.140625" style="6" bestFit="1" customWidth="1"/>
    <col min="7" max="16384" width="9.140625" style="6"/>
  </cols>
  <sheetData>
    <row r="1" spans="1:4" ht="69.75" customHeight="1" x14ac:dyDescent="0.3">
      <c r="A1" s="88" t="s">
        <v>7</v>
      </c>
      <c r="B1" s="88"/>
      <c r="C1" s="88"/>
      <c r="D1" s="88"/>
    </row>
    <row r="2" spans="1:4" x14ac:dyDescent="0.25">
      <c r="A2" s="7"/>
      <c r="B2" s="44"/>
      <c r="C2" s="44"/>
      <c r="D2" s="44"/>
    </row>
    <row r="3" spans="1:4" x14ac:dyDescent="0.25">
      <c r="A3" s="7"/>
      <c r="B3" s="44"/>
      <c r="C3" s="44"/>
      <c r="D3" s="75" t="s">
        <v>5</v>
      </c>
    </row>
    <row r="4" spans="1:4" ht="31.5" x14ac:dyDescent="0.25">
      <c r="A4" s="20" t="s">
        <v>8</v>
      </c>
      <c r="B4" s="45" t="s">
        <v>9</v>
      </c>
      <c r="C4" s="45" t="s">
        <v>10</v>
      </c>
      <c r="D4" s="76" t="s">
        <v>11</v>
      </c>
    </row>
    <row r="5" spans="1:4" ht="18.75" x14ac:dyDescent="0.25">
      <c r="A5" s="103" t="s">
        <v>3</v>
      </c>
      <c r="B5" s="103"/>
      <c r="C5" s="103"/>
      <c r="D5" s="103"/>
    </row>
    <row r="6" spans="1:4" s="9" customFormat="1" ht="18.75" x14ac:dyDescent="0.3">
      <c r="A6" s="8" t="s">
        <v>0</v>
      </c>
      <c r="B6" s="46">
        <f>B17+B28+B33+B44+B55+B66+B77+B88+B95+B101+B106+B117+B128+B139+B150</f>
        <v>3497669.9000000008</v>
      </c>
      <c r="C6" s="46">
        <f t="shared" ref="C6:D6" si="0">C17+C28+C33+C44+C55+C66+C77+C88+C95+C101+C106+C117+C128+C139+C150</f>
        <v>3655434.2</v>
      </c>
      <c r="D6" s="46">
        <f t="shared" si="0"/>
        <v>3650508.9000000004</v>
      </c>
    </row>
    <row r="7" spans="1:4" s="9" customFormat="1" ht="63.75" customHeight="1" x14ac:dyDescent="0.3">
      <c r="A7" s="95" t="s">
        <v>20</v>
      </c>
      <c r="B7" s="96"/>
      <c r="C7" s="96"/>
      <c r="D7" s="97"/>
    </row>
    <row r="8" spans="1:4" s="9" customFormat="1" ht="18.75" x14ac:dyDescent="0.3">
      <c r="A8" s="4" t="s">
        <v>12</v>
      </c>
      <c r="B8" s="47">
        <v>825456.8</v>
      </c>
      <c r="C8" s="47">
        <v>867437</v>
      </c>
      <c r="D8" s="47">
        <v>867437</v>
      </c>
    </row>
    <row r="9" spans="1:4" s="9" customFormat="1" ht="18.75" x14ac:dyDescent="0.3">
      <c r="A9" s="4" t="s">
        <v>13</v>
      </c>
      <c r="B9" s="47">
        <v>76238.8</v>
      </c>
      <c r="C9" s="47">
        <v>93544</v>
      </c>
      <c r="D9" s="47">
        <v>93531.6</v>
      </c>
    </row>
    <row r="10" spans="1:4" s="9" customFormat="1" ht="18.75" x14ac:dyDescent="0.3">
      <c r="A10" s="4" t="s">
        <v>14</v>
      </c>
      <c r="B10" s="47">
        <v>58518.6</v>
      </c>
      <c r="C10" s="47">
        <v>56320</v>
      </c>
      <c r="D10" s="47">
        <v>56320</v>
      </c>
    </row>
    <row r="11" spans="1:4" s="9" customFormat="1" ht="18.75" x14ac:dyDescent="0.3">
      <c r="A11" s="4" t="s">
        <v>15</v>
      </c>
      <c r="B11" s="47">
        <v>17505.599999999999</v>
      </c>
      <c r="C11" s="47">
        <v>22654.6</v>
      </c>
      <c r="D11" s="47">
        <v>22654.6</v>
      </c>
    </row>
    <row r="12" spans="1:4" s="9" customFormat="1" ht="18.75" x14ac:dyDescent="0.3">
      <c r="A12" s="4" t="s">
        <v>21</v>
      </c>
      <c r="B12" s="47">
        <v>28436.799999999999</v>
      </c>
      <c r="C12" s="47">
        <v>33895.800000000003</v>
      </c>
      <c r="D12" s="47">
        <v>33895.800000000003</v>
      </c>
    </row>
    <row r="13" spans="1:4" s="9" customFormat="1" ht="18.75" x14ac:dyDescent="0.3">
      <c r="A13" s="4" t="s">
        <v>16</v>
      </c>
      <c r="B13" s="47">
        <v>50888.2</v>
      </c>
      <c r="C13" s="47">
        <v>48350.400000000001</v>
      </c>
      <c r="D13" s="47">
        <v>48350.400000000001</v>
      </c>
    </row>
    <row r="14" spans="1:4" s="9" customFormat="1" ht="18.75" x14ac:dyDescent="0.3">
      <c r="A14" s="4" t="s">
        <v>17</v>
      </c>
      <c r="B14" s="47">
        <v>48275.5</v>
      </c>
      <c r="C14" s="47">
        <v>56152.3</v>
      </c>
      <c r="D14" s="47">
        <v>56152.3</v>
      </c>
    </row>
    <row r="15" spans="1:4" s="9" customFormat="1" ht="18.75" x14ac:dyDescent="0.3">
      <c r="A15" s="4" t="s">
        <v>18</v>
      </c>
      <c r="B15" s="47">
        <v>59185.1</v>
      </c>
      <c r="C15" s="47">
        <v>55487.1</v>
      </c>
      <c r="D15" s="47">
        <v>55477.9</v>
      </c>
    </row>
    <row r="16" spans="1:4" s="9" customFormat="1" ht="18.75" x14ac:dyDescent="0.3">
      <c r="A16" s="4" t="s">
        <v>19</v>
      </c>
      <c r="B16" s="47">
        <v>78008.800000000003</v>
      </c>
      <c r="C16" s="47">
        <v>85715.3</v>
      </c>
      <c r="D16" s="47">
        <v>85717.2</v>
      </c>
    </row>
    <row r="17" spans="1:4" s="9" customFormat="1" ht="18.75" x14ac:dyDescent="0.3">
      <c r="A17" s="10" t="s">
        <v>1</v>
      </c>
      <c r="B17" s="48">
        <f>SUM(B8:B16)</f>
        <v>1242514.2000000002</v>
      </c>
      <c r="C17" s="48">
        <f>SUM(C8:C16)</f>
        <v>1319556.5</v>
      </c>
      <c r="D17" s="48">
        <f>SUM(D8:D16)</f>
        <v>1319536.7999999998</v>
      </c>
    </row>
    <row r="18" spans="1:4" s="9" customFormat="1" ht="38.25" customHeight="1" x14ac:dyDescent="0.3">
      <c r="A18" s="91" t="s">
        <v>22</v>
      </c>
      <c r="B18" s="91"/>
      <c r="C18" s="91"/>
      <c r="D18" s="91"/>
    </row>
    <row r="19" spans="1:4" s="9" customFormat="1" ht="18.75" x14ac:dyDescent="0.3">
      <c r="A19" s="4" t="s">
        <v>12</v>
      </c>
      <c r="B19" s="49">
        <v>1008074.8</v>
      </c>
      <c r="C19" s="49">
        <v>1058349.1000000001</v>
      </c>
      <c r="D19" s="49">
        <v>1058349.1000000001</v>
      </c>
    </row>
    <row r="20" spans="1:4" s="9" customFormat="1" ht="18.75" x14ac:dyDescent="0.3">
      <c r="A20" s="4" t="s">
        <v>13</v>
      </c>
      <c r="B20" s="49">
        <v>215542.6</v>
      </c>
      <c r="C20" s="49">
        <v>207315.8</v>
      </c>
      <c r="D20" s="49">
        <v>207072.6</v>
      </c>
    </row>
    <row r="21" spans="1:4" s="9" customFormat="1" ht="18.75" x14ac:dyDescent="0.3">
      <c r="A21" s="4" t="s">
        <v>14</v>
      </c>
      <c r="B21" s="49">
        <v>79753.600000000006</v>
      </c>
      <c r="C21" s="49">
        <v>79753.600000000006</v>
      </c>
      <c r="D21" s="49">
        <v>79753.600000000006</v>
      </c>
    </row>
    <row r="22" spans="1:4" s="9" customFormat="1" ht="18.75" x14ac:dyDescent="0.3">
      <c r="A22" s="4" t="s">
        <v>15</v>
      </c>
      <c r="B22" s="49">
        <v>81460.100000000006</v>
      </c>
      <c r="C22" s="49">
        <v>89226.3</v>
      </c>
      <c r="D22" s="49">
        <v>89226.3</v>
      </c>
    </row>
    <row r="23" spans="1:4" s="9" customFormat="1" ht="18.75" x14ac:dyDescent="0.3">
      <c r="A23" s="4" t="s">
        <v>21</v>
      </c>
      <c r="B23" s="49">
        <v>45965.2</v>
      </c>
      <c r="C23" s="49">
        <v>48160.7</v>
      </c>
      <c r="D23" s="49">
        <v>47005</v>
      </c>
    </row>
    <row r="24" spans="1:4" s="9" customFormat="1" ht="18.75" x14ac:dyDescent="0.3">
      <c r="A24" s="4" t="s">
        <v>16</v>
      </c>
      <c r="B24" s="49">
        <v>63816.4</v>
      </c>
      <c r="C24" s="49">
        <v>73589.399999999994</v>
      </c>
      <c r="D24" s="49">
        <v>73589.399999999994</v>
      </c>
    </row>
    <row r="25" spans="1:4" s="9" customFormat="1" ht="18.75" x14ac:dyDescent="0.3">
      <c r="A25" s="4" t="s">
        <v>17</v>
      </c>
      <c r="B25" s="49">
        <v>109547.8</v>
      </c>
      <c r="C25" s="49">
        <v>108841</v>
      </c>
      <c r="D25" s="49">
        <v>108841</v>
      </c>
    </row>
    <row r="26" spans="1:4" s="9" customFormat="1" ht="18.75" x14ac:dyDescent="0.3">
      <c r="A26" s="4" t="s">
        <v>18</v>
      </c>
      <c r="B26" s="49">
        <v>112451.2</v>
      </c>
      <c r="C26" s="49">
        <v>114351.2</v>
      </c>
      <c r="D26" s="49">
        <v>114351.2</v>
      </c>
    </row>
    <row r="27" spans="1:4" s="9" customFormat="1" ht="18.75" x14ac:dyDescent="0.3">
      <c r="A27" s="4" t="s">
        <v>19</v>
      </c>
      <c r="B27" s="49">
        <v>143252.1</v>
      </c>
      <c r="C27" s="49">
        <v>143252.1</v>
      </c>
      <c r="D27" s="49">
        <v>143252.1</v>
      </c>
    </row>
    <row r="28" spans="1:4" s="9" customFormat="1" ht="18.75" x14ac:dyDescent="0.3">
      <c r="A28" s="11" t="s">
        <v>1</v>
      </c>
      <c r="B28" s="50">
        <f>SUM(B19:B27)</f>
        <v>1859863.8000000003</v>
      </c>
      <c r="C28" s="50">
        <f>SUM(C19:C27)</f>
        <v>1922839.2000000002</v>
      </c>
      <c r="D28" s="50">
        <f>SUM(D19:D27)</f>
        <v>1921440.3000000003</v>
      </c>
    </row>
    <row r="29" spans="1:4" s="9" customFormat="1" ht="32.25" customHeight="1" x14ac:dyDescent="0.3">
      <c r="A29" s="91" t="s">
        <v>6</v>
      </c>
      <c r="B29" s="91"/>
      <c r="C29" s="91"/>
      <c r="D29" s="91"/>
    </row>
    <row r="30" spans="1:4" s="12" customFormat="1" ht="18.75" x14ac:dyDescent="0.25">
      <c r="A30" s="4" t="s">
        <v>15</v>
      </c>
      <c r="B30" s="47">
        <v>281.5</v>
      </c>
      <c r="C30" s="47">
        <v>281.5</v>
      </c>
      <c r="D30" s="47">
        <v>269.89999999999998</v>
      </c>
    </row>
    <row r="31" spans="1:4" s="12" customFormat="1" ht="18.75" x14ac:dyDescent="0.25">
      <c r="A31" s="4" t="s">
        <v>21</v>
      </c>
      <c r="B31" s="47">
        <v>375.5</v>
      </c>
      <c r="C31" s="47">
        <v>375.5</v>
      </c>
      <c r="D31" s="47">
        <v>375.5</v>
      </c>
    </row>
    <row r="32" spans="1:4" s="12" customFormat="1" ht="18.75" x14ac:dyDescent="0.25">
      <c r="A32" s="4" t="s">
        <v>17</v>
      </c>
      <c r="B32" s="47">
        <v>375.5</v>
      </c>
      <c r="C32" s="47">
        <v>375.5</v>
      </c>
      <c r="D32" s="47">
        <v>375.5</v>
      </c>
    </row>
    <row r="33" spans="1:4" s="12" customFormat="1" ht="18.75" x14ac:dyDescent="0.25">
      <c r="A33" s="5" t="s">
        <v>1</v>
      </c>
      <c r="B33" s="48">
        <f>SUM(B30:B32)</f>
        <v>1032.5</v>
      </c>
      <c r="C33" s="48">
        <f>SUM(C30:C32)</f>
        <v>1032.5</v>
      </c>
      <c r="D33" s="48">
        <f>SUM(D30:D32)</f>
        <v>1020.9</v>
      </c>
    </row>
    <row r="34" spans="1:4" ht="39" customHeight="1" x14ac:dyDescent="0.25">
      <c r="A34" s="91" t="s">
        <v>23</v>
      </c>
      <c r="B34" s="91"/>
      <c r="C34" s="91"/>
      <c r="D34" s="91"/>
    </row>
    <row r="35" spans="1:4" ht="14.45" customHeight="1" x14ac:dyDescent="0.25">
      <c r="A35" s="4" t="s">
        <v>12</v>
      </c>
      <c r="B35" s="23">
        <v>22422.9</v>
      </c>
      <c r="C35" s="23">
        <v>21700.799999999999</v>
      </c>
      <c r="D35" s="24">
        <v>21698.6</v>
      </c>
    </row>
    <row r="36" spans="1:4" x14ac:dyDescent="0.25">
      <c r="A36" s="4" t="s">
        <v>13</v>
      </c>
      <c r="B36" s="23">
        <v>3131.6</v>
      </c>
      <c r="C36" s="23">
        <v>2226</v>
      </c>
      <c r="D36" s="24">
        <v>2226</v>
      </c>
    </row>
    <row r="37" spans="1:4" x14ac:dyDescent="0.25">
      <c r="A37" s="4" t="s">
        <v>14</v>
      </c>
      <c r="B37" s="23">
        <v>1507.8</v>
      </c>
      <c r="C37" s="23">
        <v>1121.4000000000001</v>
      </c>
      <c r="D37" s="24">
        <v>1121.4000000000001</v>
      </c>
    </row>
    <row r="38" spans="1:4" x14ac:dyDescent="0.25">
      <c r="A38" s="4" t="s">
        <v>15</v>
      </c>
      <c r="B38" s="23">
        <v>721.7</v>
      </c>
      <c r="C38" s="23">
        <v>600.4</v>
      </c>
      <c r="D38" s="24">
        <v>580.79999999999995</v>
      </c>
    </row>
    <row r="39" spans="1:4" x14ac:dyDescent="0.25">
      <c r="A39" s="4" t="s">
        <v>21</v>
      </c>
      <c r="B39" s="23">
        <v>1412</v>
      </c>
      <c r="C39" s="23">
        <v>1088</v>
      </c>
      <c r="D39" s="24">
        <v>1020.3</v>
      </c>
    </row>
    <row r="40" spans="1:4" x14ac:dyDescent="0.25">
      <c r="A40" s="4" t="s">
        <v>16</v>
      </c>
      <c r="B40" s="23">
        <v>1216.7</v>
      </c>
      <c r="C40" s="23">
        <v>1216.7</v>
      </c>
      <c r="D40" s="24">
        <v>1187.5999999999999</v>
      </c>
    </row>
    <row r="41" spans="1:4" x14ac:dyDescent="0.25">
      <c r="A41" s="4" t="s">
        <v>17</v>
      </c>
      <c r="B41" s="23">
        <v>2086.4</v>
      </c>
      <c r="C41" s="23">
        <v>1906.4</v>
      </c>
      <c r="D41" s="24">
        <v>1816.6</v>
      </c>
    </row>
    <row r="42" spans="1:4" ht="17.25" customHeight="1" x14ac:dyDescent="0.25">
      <c r="A42" s="4" t="s">
        <v>18</v>
      </c>
      <c r="B42" s="23">
        <v>1975.8</v>
      </c>
      <c r="C42" s="23">
        <v>1865.8</v>
      </c>
      <c r="D42" s="24">
        <v>1828.7</v>
      </c>
    </row>
    <row r="43" spans="1:4" x14ac:dyDescent="0.25">
      <c r="A43" s="4" t="s">
        <v>19</v>
      </c>
      <c r="B43" s="23">
        <v>2846.3</v>
      </c>
      <c r="C43" s="23">
        <v>1590.3</v>
      </c>
      <c r="D43" s="24">
        <v>1450.5</v>
      </c>
    </row>
    <row r="44" spans="1:4" x14ac:dyDescent="0.25">
      <c r="A44" s="2" t="s">
        <v>1</v>
      </c>
      <c r="B44" s="42">
        <f>SUM(B35:B43)</f>
        <v>37321.200000000004</v>
      </c>
      <c r="C44" s="42">
        <f>SUM(C35:C43)</f>
        <v>33315.800000000003</v>
      </c>
      <c r="D44" s="42">
        <f>SUM(D35:D43)</f>
        <v>32930.5</v>
      </c>
    </row>
    <row r="45" spans="1:4" ht="44.25" customHeight="1" x14ac:dyDescent="0.25">
      <c r="A45" s="92" t="s">
        <v>24</v>
      </c>
      <c r="B45" s="92"/>
      <c r="C45" s="92"/>
      <c r="D45" s="92"/>
    </row>
    <row r="46" spans="1:4" ht="14.45" customHeight="1" x14ac:dyDescent="0.25">
      <c r="A46" s="4" t="s">
        <v>12</v>
      </c>
      <c r="B46" s="23">
        <v>5025.6000000000004</v>
      </c>
      <c r="C46" s="23">
        <v>5334.3</v>
      </c>
      <c r="D46" s="24">
        <v>5332</v>
      </c>
    </row>
    <row r="47" spans="1:4" x14ac:dyDescent="0.25">
      <c r="A47" s="4" t="s">
        <v>13</v>
      </c>
      <c r="B47" s="23">
        <v>7813.2</v>
      </c>
      <c r="C47" s="23">
        <v>9079.1</v>
      </c>
      <c r="D47" s="24">
        <v>9079.1</v>
      </c>
    </row>
    <row r="48" spans="1:4" x14ac:dyDescent="0.25">
      <c r="A48" s="4" t="s">
        <v>14</v>
      </c>
      <c r="B48" s="23">
        <v>4932.5</v>
      </c>
      <c r="C48" s="23">
        <v>4672.6000000000004</v>
      </c>
      <c r="D48" s="24">
        <v>4667</v>
      </c>
    </row>
    <row r="49" spans="1:4" x14ac:dyDescent="0.25">
      <c r="A49" s="4" t="s">
        <v>15</v>
      </c>
      <c r="B49" s="23">
        <v>3773.9</v>
      </c>
      <c r="C49" s="23">
        <v>3549.7</v>
      </c>
      <c r="D49" s="24">
        <v>3549.7</v>
      </c>
    </row>
    <row r="50" spans="1:4" x14ac:dyDescent="0.25">
      <c r="A50" s="4" t="s">
        <v>21</v>
      </c>
      <c r="B50" s="23">
        <v>3337.3</v>
      </c>
      <c r="C50" s="23">
        <v>2973</v>
      </c>
      <c r="D50" s="24">
        <v>2967.2</v>
      </c>
    </row>
    <row r="51" spans="1:4" x14ac:dyDescent="0.25">
      <c r="A51" s="4" t="s">
        <v>16</v>
      </c>
      <c r="B51" s="23">
        <v>4083.3</v>
      </c>
      <c r="C51" s="23">
        <v>4146.5</v>
      </c>
      <c r="D51" s="24">
        <v>4130.3</v>
      </c>
    </row>
    <row r="52" spans="1:4" x14ac:dyDescent="0.25">
      <c r="A52" s="4" t="s">
        <v>17</v>
      </c>
      <c r="B52" s="23">
        <v>5300.4</v>
      </c>
      <c r="C52" s="23">
        <v>5300.4</v>
      </c>
      <c r="D52" s="24">
        <v>5300.4</v>
      </c>
    </row>
    <row r="53" spans="1:4" ht="15.75" customHeight="1" x14ac:dyDescent="0.25">
      <c r="A53" s="4" t="s">
        <v>18</v>
      </c>
      <c r="B53" s="23">
        <v>6988.7</v>
      </c>
      <c r="C53" s="23">
        <v>7648.7</v>
      </c>
      <c r="D53" s="24">
        <v>7468.9</v>
      </c>
    </row>
    <row r="54" spans="1:4" x14ac:dyDescent="0.25">
      <c r="A54" s="4" t="s">
        <v>19</v>
      </c>
      <c r="B54" s="23">
        <v>5653.8</v>
      </c>
      <c r="C54" s="23">
        <v>7174.1</v>
      </c>
      <c r="D54" s="24">
        <v>7174.1</v>
      </c>
    </row>
    <row r="55" spans="1:4" x14ac:dyDescent="0.25">
      <c r="A55" s="3" t="s">
        <v>1</v>
      </c>
      <c r="B55" s="42">
        <f>SUM(B46:B54)</f>
        <v>46908.7</v>
      </c>
      <c r="C55" s="42">
        <f>SUM(C46:C54)</f>
        <v>49878.399999999994</v>
      </c>
      <c r="D55" s="42">
        <f>SUM(D46:D54)</f>
        <v>49668.7</v>
      </c>
    </row>
    <row r="56" spans="1:4" ht="31.5" customHeight="1" x14ac:dyDescent="0.25">
      <c r="A56" s="93" t="s">
        <v>25</v>
      </c>
      <c r="B56" s="93"/>
      <c r="C56" s="93"/>
      <c r="D56" s="93"/>
    </row>
    <row r="57" spans="1:4" ht="14.45" customHeight="1" x14ac:dyDescent="0.25">
      <c r="A57" s="4" t="s">
        <v>12</v>
      </c>
      <c r="B57" s="63">
        <v>16366.5</v>
      </c>
      <c r="C57" s="25">
        <v>16366.5</v>
      </c>
      <c r="D57" s="24">
        <v>16366.5</v>
      </c>
    </row>
    <row r="58" spans="1:4" x14ac:dyDescent="0.25">
      <c r="A58" s="4" t="s">
        <v>13</v>
      </c>
      <c r="B58" s="63">
        <v>1747.1</v>
      </c>
      <c r="C58" s="25">
        <v>1912.8</v>
      </c>
      <c r="D58" s="24">
        <v>1912.8</v>
      </c>
    </row>
    <row r="59" spans="1:4" x14ac:dyDescent="0.25">
      <c r="A59" s="4" t="s">
        <v>14</v>
      </c>
      <c r="B59" s="63">
        <v>886.5</v>
      </c>
      <c r="C59" s="25">
        <v>856.2</v>
      </c>
      <c r="D59" s="24">
        <v>856.2</v>
      </c>
    </row>
    <row r="60" spans="1:4" x14ac:dyDescent="0.25">
      <c r="A60" s="4" t="s">
        <v>15</v>
      </c>
      <c r="B60" s="63">
        <v>675.9</v>
      </c>
      <c r="C60" s="25">
        <v>680.7</v>
      </c>
      <c r="D60" s="24">
        <v>680.7</v>
      </c>
    </row>
    <row r="61" spans="1:4" x14ac:dyDescent="0.25">
      <c r="A61" s="4" t="s">
        <v>21</v>
      </c>
      <c r="B61" s="63">
        <v>474.6</v>
      </c>
      <c r="C61" s="25">
        <v>431.9</v>
      </c>
      <c r="D61" s="24">
        <v>431.9</v>
      </c>
    </row>
    <row r="62" spans="1:4" x14ac:dyDescent="0.25">
      <c r="A62" s="4" t="s">
        <v>16</v>
      </c>
      <c r="B62" s="63">
        <v>800.5</v>
      </c>
      <c r="C62" s="25">
        <v>865.5</v>
      </c>
      <c r="D62" s="24">
        <v>865.5</v>
      </c>
    </row>
    <row r="63" spans="1:4" x14ac:dyDescent="0.25">
      <c r="A63" s="4" t="s">
        <v>17</v>
      </c>
      <c r="B63" s="63">
        <v>1150.5</v>
      </c>
      <c r="C63" s="25">
        <v>1150.5</v>
      </c>
      <c r="D63" s="24">
        <v>1150.5</v>
      </c>
    </row>
    <row r="64" spans="1:4" ht="18" customHeight="1" x14ac:dyDescent="0.25">
      <c r="A64" s="4" t="s">
        <v>18</v>
      </c>
      <c r="B64" s="63">
        <v>1249.5</v>
      </c>
      <c r="C64" s="25">
        <v>1296</v>
      </c>
      <c r="D64" s="24">
        <v>1278.0999999999999</v>
      </c>
    </row>
    <row r="65" spans="1:6" x14ac:dyDescent="0.25">
      <c r="A65" s="4" t="s">
        <v>19</v>
      </c>
      <c r="B65" s="63">
        <v>1549.5</v>
      </c>
      <c r="C65" s="25">
        <v>1942</v>
      </c>
      <c r="D65" s="24">
        <v>1942</v>
      </c>
    </row>
    <row r="66" spans="1:6" x14ac:dyDescent="0.25">
      <c r="A66" s="3" t="s">
        <v>1</v>
      </c>
      <c r="B66" s="62">
        <f>SUM(B57:B65)</f>
        <v>24900.6</v>
      </c>
      <c r="C66" s="27">
        <f>SUM(C57:C65)</f>
        <v>25502.100000000002</v>
      </c>
      <c r="D66" s="27">
        <f>SUM(D57:D65)</f>
        <v>25484.2</v>
      </c>
    </row>
    <row r="67" spans="1:6" ht="39" customHeight="1" x14ac:dyDescent="0.25">
      <c r="A67" s="94" t="s">
        <v>26</v>
      </c>
      <c r="B67" s="94"/>
      <c r="C67" s="94"/>
      <c r="D67" s="94"/>
    </row>
    <row r="68" spans="1:6" ht="14.45" customHeight="1" x14ac:dyDescent="0.25">
      <c r="A68" s="22" t="s">
        <v>12</v>
      </c>
      <c r="B68" s="23">
        <v>18961.7</v>
      </c>
      <c r="C68" s="23">
        <v>18961.7</v>
      </c>
      <c r="D68" s="24">
        <v>18961.7</v>
      </c>
    </row>
    <row r="69" spans="1:6" x14ac:dyDescent="0.25">
      <c r="A69" s="22" t="s">
        <v>13</v>
      </c>
      <c r="B69" s="23">
        <v>4467.8999999999996</v>
      </c>
      <c r="C69" s="25">
        <v>5031.5</v>
      </c>
      <c r="D69" s="24">
        <v>4467.8999999999996</v>
      </c>
      <c r="F69" s="21"/>
    </row>
    <row r="70" spans="1:6" x14ac:dyDescent="0.25">
      <c r="A70" s="22" t="s">
        <v>14</v>
      </c>
      <c r="B70" s="23">
        <v>3148.5</v>
      </c>
      <c r="C70" s="25">
        <v>3079.5</v>
      </c>
      <c r="D70" s="24">
        <v>2876.3</v>
      </c>
      <c r="F70" s="21"/>
    </row>
    <row r="71" spans="1:6" x14ac:dyDescent="0.25">
      <c r="A71" s="22" t="s">
        <v>15</v>
      </c>
      <c r="B71" s="23">
        <v>2790.3</v>
      </c>
      <c r="C71" s="25">
        <v>2790.3</v>
      </c>
      <c r="D71" s="24">
        <v>2680.3</v>
      </c>
      <c r="F71" s="21"/>
    </row>
    <row r="72" spans="1:6" x14ac:dyDescent="0.25">
      <c r="A72" s="22" t="s">
        <v>21</v>
      </c>
      <c r="B72" s="23">
        <v>3023</v>
      </c>
      <c r="C72" s="25">
        <v>3023</v>
      </c>
      <c r="D72" s="24">
        <v>3023</v>
      </c>
      <c r="F72" s="21"/>
    </row>
    <row r="73" spans="1:6" x14ac:dyDescent="0.25">
      <c r="A73" s="22" t="s">
        <v>16</v>
      </c>
      <c r="B73" s="23">
        <v>2786.3</v>
      </c>
      <c r="C73" s="25">
        <v>2786.3</v>
      </c>
      <c r="D73" s="24">
        <v>2575.8000000000002</v>
      </c>
      <c r="F73" s="21"/>
    </row>
    <row r="74" spans="1:6" x14ac:dyDescent="0.25">
      <c r="A74" s="22" t="s">
        <v>17</v>
      </c>
      <c r="B74" s="23">
        <v>2985.8</v>
      </c>
      <c r="C74" s="25">
        <v>2980</v>
      </c>
      <c r="D74" s="24">
        <v>2980</v>
      </c>
      <c r="F74" s="21"/>
    </row>
    <row r="75" spans="1:6" ht="15.75" customHeight="1" x14ac:dyDescent="0.25">
      <c r="A75" s="22" t="s">
        <v>18</v>
      </c>
      <c r="B75" s="23">
        <v>3471.8</v>
      </c>
      <c r="C75" s="25">
        <v>3257.9</v>
      </c>
      <c r="D75" s="24">
        <v>2634.3</v>
      </c>
      <c r="F75" s="21"/>
    </row>
    <row r="76" spans="1:6" x14ac:dyDescent="0.25">
      <c r="A76" s="22" t="s">
        <v>19</v>
      </c>
      <c r="B76" s="23">
        <v>4654.5</v>
      </c>
      <c r="C76" s="25">
        <v>4654.5</v>
      </c>
      <c r="D76" s="24">
        <v>3865</v>
      </c>
      <c r="F76" s="21"/>
    </row>
    <row r="77" spans="1:6" x14ac:dyDescent="0.25">
      <c r="A77" s="26" t="s">
        <v>1</v>
      </c>
      <c r="B77" s="27">
        <f>SUM(B68:B76)</f>
        <v>46289.8</v>
      </c>
      <c r="C77" s="27">
        <f>SUM(C68:C76)</f>
        <v>46564.700000000004</v>
      </c>
      <c r="D77" s="27">
        <f>SUM(D68:D76)</f>
        <v>44064.3</v>
      </c>
    </row>
    <row r="78" spans="1:6" ht="33" customHeight="1" x14ac:dyDescent="0.25">
      <c r="A78" s="89" t="s">
        <v>27</v>
      </c>
      <c r="B78" s="89"/>
      <c r="C78" s="89"/>
      <c r="D78" s="89"/>
    </row>
    <row r="79" spans="1:6" ht="14.45" customHeight="1" x14ac:dyDescent="0.25">
      <c r="A79" s="4" t="s">
        <v>12</v>
      </c>
      <c r="B79" s="23">
        <v>2316.8000000000002</v>
      </c>
      <c r="C79" s="23">
        <v>2316.8000000000002</v>
      </c>
      <c r="D79" s="49">
        <v>2316.8000000000002</v>
      </c>
    </row>
    <row r="80" spans="1:6" x14ac:dyDescent="0.25">
      <c r="A80" s="4" t="s">
        <v>13</v>
      </c>
      <c r="B80" s="23">
        <v>1908.8</v>
      </c>
      <c r="C80" s="23">
        <v>1908.8</v>
      </c>
      <c r="D80" s="49">
        <v>1908.8</v>
      </c>
    </row>
    <row r="81" spans="1:4" ht="17.25" customHeight="1" x14ac:dyDescent="0.25">
      <c r="A81" s="4" t="s">
        <v>14</v>
      </c>
      <c r="B81" s="23">
        <v>1752.9</v>
      </c>
      <c r="C81" s="23">
        <v>1752.9</v>
      </c>
      <c r="D81" s="23">
        <v>1752.9</v>
      </c>
    </row>
    <row r="82" spans="1:4" x14ac:dyDescent="0.25">
      <c r="A82" s="4" t="s">
        <v>15</v>
      </c>
      <c r="B82" s="23">
        <v>1041.7</v>
      </c>
      <c r="C82" s="23">
        <v>1041.7</v>
      </c>
      <c r="D82" s="23">
        <v>1041.7</v>
      </c>
    </row>
    <row r="83" spans="1:4" x14ac:dyDescent="0.25">
      <c r="A83" s="4" t="s">
        <v>21</v>
      </c>
      <c r="B83" s="23">
        <v>1027.2</v>
      </c>
      <c r="C83" s="23">
        <v>1027.2</v>
      </c>
      <c r="D83" s="49">
        <v>1024.0999999999999</v>
      </c>
    </row>
    <row r="84" spans="1:4" x14ac:dyDescent="0.25">
      <c r="A84" s="4" t="s">
        <v>16</v>
      </c>
      <c r="B84" s="23">
        <v>2226.1999999999998</v>
      </c>
      <c r="C84" s="23">
        <v>2226.1999999999998</v>
      </c>
      <c r="D84" s="49">
        <v>2226.1999999999998</v>
      </c>
    </row>
    <row r="85" spans="1:4" x14ac:dyDescent="0.25">
      <c r="A85" s="4" t="s">
        <v>17</v>
      </c>
      <c r="B85" s="23">
        <v>1752.9</v>
      </c>
      <c r="C85" s="23">
        <v>1752.9</v>
      </c>
      <c r="D85" s="49">
        <v>1752.9</v>
      </c>
    </row>
    <row r="86" spans="1:4" x14ac:dyDescent="0.25">
      <c r="A86" s="4" t="s">
        <v>18</v>
      </c>
      <c r="B86" s="23">
        <v>1752.9</v>
      </c>
      <c r="C86" s="23">
        <v>1752.9</v>
      </c>
      <c r="D86" s="49">
        <v>1752.9</v>
      </c>
    </row>
    <row r="87" spans="1:4" x14ac:dyDescent="0.25">
      <c r="A87" s="4" t="s">
        <v>19</v>
      </c>
      <c r="B87" s="23">
        <v>1989.9</v>
      </c>
      <c r="C87" s="23">
        <v>1989.9</v>
      </c>
      <c r="D87" s="49">
        <v>1989.9</v>
      </c>
    </row>
    <row r="88" spans="1:4" x14ac:dyDescent="0.25">
      <c r="A88" s="3" t="s">
        <v>1</v>
      </c>
      <c r="B88" s="62">
        <f>SUM(B79:B87)</f>
        <v>15769.299999999997</v>
      </c>
      <c r="C88" s="42">
        <f>SUM(C79:C87)</f>
        <v>15769.299999999997</v>
      </c>
      <c r="D88" s="42">
        <f>SUM(D79:D87)</f>
        <v>15766.199999999999</v>
      </c>
    </row>
    <row r="89" spans="1:4" ht="33.75" customHeight="1" x14ac:dyDescent="0.25">
      <c r="A89" s="89" t="s">
        <v>28</v>
      </c>
      <c r="B89" s="89"/>
      <c r="C89" s="89"/>
      <c r="D89" s="89"/>
    </row>
    <row r="90" spans="1:4" ht="15" customHeight="1" x14ac:dyDescent="0.25">
      <c r="A90" s="4" t="s">
        <v>12</v>
      </c>
      <c r="B90" s="51">
        <v>919.3</v>
      </c>
      <c r="C90" s="24">
        <v>919.3</v>
      </c>
      <c r="D90" s="24">
        <v>919.3</v>
      </c>
    </row>
    <row r="91" spans="1:4" ht="15" customHeight="1" x14ac:dyDescent="0.25">
      <c r="A91" s="4" t="s">
        <v>13</v>
      </c>
      <c r="B91" s="51">
        <v>272.3</v>
      </c>
      <c r="C91" s="24">
        <v>272.3</v>
      </c>
      <c r="D91" s="24">
        <v>272.3</v>
      </c>
    </row>
    <row r="92" spans="1:4" ht="15" customHeight="1" x14ac:dyDescent="0.25">
      <c r="A92" s="4" t="s">
        <v>14</v>
      </c>
      <c r="B92" s="51">
        <v>263.3</v>
      </c>
      <c r="C92" s="24">
        <v>263.3</v>
      </c>
      <c r="D92" s="24">
        <v>263.3</v>
      </c>
    </row>
    <row r="93" spans="1:4" ht="15" customHeight="1" x14ac:dyDescent="0.25">
      <c r="A93" s="4" t="s">
        <v>15</v>
      </c>
      <c r="B93" s="51">
        <v>80.400000000000006</v>
      </c>
      <c r="C93" s="24">
        <v>80.400000000000006</v>
      </c>
      <c r="D93" s="24">
        <v>80.400000000000006</v>
      </c>
    </row>
    <row r="94" spans="1:4" ht="15" customHeight="1" x14ac:dyDescent="0.25">
      <c r="A94" s="4" t="s">
        <v>19</v>
      </c>
      <c r="B94" s="51">
        <v>242.8</v>
      </c>
      <c r="C94" s="24">
        <v>242.8</v>
      </c>
      <c r="D94" s="24">
        <v>242.8</v>
      </c>
    </row>
    <row r="95" spans="1:4" x14ac:dyDescent="0.25">
      <c r="A95" s="3" t="s">
        <v>1</v>
      </c>
      <c r="B95" s="52">
        <f>SUM(B90:B94)</f>
        <v>1778.1</v>
      </c>
      <c r="C95" s="27">
        <f>SUM(C90:C94)</f>
        <v>1778.1</v>
      </c>
      <c r="D95" s="27">
        <f>SUM(D90:D94)</f>
        <v>1778.1</v>
      </c>
    </row>
    <row r="96" spans="1:4" ht="39" customHeight="1" x14ac:dyDescent="0.25">
      <c r="A96" s="89" t="s">
        <v>29</v>
      </c>
      <c r="B96" s="89"/>
      <c r="C96" s="89"/>
      <c r="D96" s="89"/>
    </row>
    <row r="97" spans="1:4" ht="21.75" customHeight="1" x14ac:dyDescent="0.25">
      <c r="A97" s="85" t="s">
        <v>30</v>
      </c>
      <c r="B97" s="98"/>
      <c r="C97" s="98"/>
      <c r="D97" s="99"/>
    </row>
    <row r="98" spans="1:4" ht="14.45" customHeight="1" x14ac:dyDescent="0.25">
      <c r="A98" s="4" t="s">
        <v>12</v>
      </c>
      <c r="B98" s="51">
        <v>158804.29999999999</v>
      </c>
      <c r="C98" s="51">
        <v>158651.4</v>
      </c>
      <c r="D98" s="51">
        <v>158663.9</v>
      </c>
    </row>
    <row r="99" spans="1:4" x14ac:dyDescent="0.25">
      <c r="A99" s="4" t="s">
        <v>13</v>
      </c>
      <c r="B99" s="51">
        <v>3448.2</v>
      </c>
      <c r="C99" s="51">
        <v>3793.2</v>
      </c>
      <c r="D99" s="51">
        <v>3779.7</v>
      </c>
    </row>
    <row r="100" spans="1:4" x14ac:dyDescent="0.25">
      <c r="A100" s="4" t="s">
        <v>17</v>
      </c>
      <c r="B100" s="51">
        <v>613.70000000000005</v>
      </c>
      <c r="C100" s="51">
        <v>421.6</v>
      </c>
      <c r="D100" s="51">
        <v>421.6</v>
      </c>
    </row>
    <row r="101" spans="1:4" s="14" customFormat="1" x14ac:dyDescent="0.25">
      <c r="A101" s="13" t="s">
        <v>1</v>
      </c>
      <c r="B101" s="52">
        <f>SUM(B98:B100)</f>
        <v>162866.20000000001</v>
      </c>
      <c r="C101" s="52">
        <f>SUM(C98:C100)</f>
        <v>162866.20000000001</v>
      </c>
      <c r="D101" s="52">
        <f>SUM(D98:D100)</f>
        <v>162865.20000000001</v>
      </c>
    </row>
    <row r="102" spans="1:4" s="14" customFormat="1" x14ac:dyDescent="0.25">
      <c r="A102" s="85" t="s">
        <v>31</v>
      </c>
      <c r="B102" s="80"/>
      <c r="C102" s="80"/>
      <c r="D102" s="81"/>
    </row>
    <row r="103" spans="1:4" s="14" customFormat="1" x14ac:dyDescent="0.25">
      <c r="A103" s="4" t="s">
        <v>12</v>
      </c>
      <c r="B103" s="51">
        <v>12502.9</v>
      </c>
      <c r="C103" s="51">
        <v>12180.3</v>
      </c>
      <c r="D103" s="51">
        <v>12180.3</v>
      </c>
    </row>
    <row r="104" spans="1:4" s="14" customFormat="1" x14ac:dyDescent="0.25">
      <c r="A104" s="4" t="s">
        <v>13</v>
      </c>
      <c r="B104" s="51">
        <v>0</v>
      </c>
      <c r="C104" s="51">
        <v>290.2</v>
      </c>
      <c r="D104" s="51">
        <v>290.10000000000002</v>
      </c>
    </row>
    <row r="105" spans="1:4" s="14" customFormat="1" x14ac:dyDescent="0.25">
      <c r="A105" s="4" t="s">
        <v>17</v>
      </c>
      <c r="B105" s="51">
        <v>0</v>
      </c>
      <c r="C105" s="51">
        <v>32.4</v>
      </c>
      <c r="D105" s="51">
        <v>32.4</v>
      </c>
    </row>
    <row r="106" spans="1:4" s="14" customFormat="1" x14ac:dyDescent="0.25">
      <c r="A106" s="13" t="s">
        <v>1</v>
      </c>
      <c r="B106" s="52">
        <f>SUM(B103:B105)</f>
        <v>12502.9</v>
      </c>
      <c r="C106" s="52">
        <f>SUM(C103:C105)</f>
        <v>12502.9</v>
      </c>
      <c r="D106" s="52">
        <f>SUM(D103:D105)</f>
        <v>12502.8</v>
      </c>
    </row>
    <row r="107" spans="1:4" s="14" customFormat="1" ht="21.75" customHeight="1" x14ac:dyDescent="0.25">
      <c r="A107" s="90" t="s">
        <v>32</v>
      </c>
      <c r="B107" s="90"/>
      <c r="C107" s="90"/>
      <c r="D107" s="90"/>
    </row>
    <row r="108" spans="1:4" x14ac:dyDescent="0.25">
      <c r="A108" s="4" t="s">
        <v>12</v>
      </c>
      <c r="B108" s="58">
        <v>13388.7</v>
      </c>
      <c r="C108" s="53">
        <v>12478.7</v>
      </c>
      <c r="D108" s="56">
        <v>12478.7</v>
      </c>
    </row>
    <row r="109" spans="1:4" ht="14.45" customHeight="1" x14ac:dyDescent="0.25">
      <c r="A109" s="4" t="s">
        <v>13</v>
      </c>
      <c r="B109" s="58">
        <v>1470.7</v>
      </c>
      <c r="C109" s="53">
        <v>1470.7</v>
      </c>
      <c r="D109" s="56">
        <v>1470.7</v>
      </c>
    </row>
    <row r="110" spans="1:4" x14ac:dyDescent="0.25">
      <c r="A110" s="4" t="s">
        <v>14</v>
      </c>
      <c r="B110" s="58">
        <v>701.8</v>
      </c>
      <c r="C110" s="54">
        <v>701.8</v>
      </c>
      <c r="D110" s="77">
        <v>701.8</v>
      </c>
    </row>
    <row r="111" spans="1:4" ht="14.45" customHeight="1" x14ac:dyDescent="0.25">
      <c r="A111" s="4" t="s">
        <v>15</v>
      </c>
      <c r="B111" s="58">
        <v>472.3</v>
      </c>
      <c r="C111" s="53">
        <v>472.3</v>
      </c>
      <c r="D111" s="56">
        <v>472.3</v>
      </c>
    </row>
    <row r="112" spans="1:4" x14ac:dyDescent="0.25">
      <c r="A112" s="4" t="s">
        <v>21</v>
      </c>
      <c r="B112" s="58">
        <v>482</v>
      </c>
      <c r="C112" s="53">
        <v>482</v>
      </c>
      <c r="D112" s="56">
        <v>482</v>
      </c>
    </row>
    <row r="113" spans="1:4" x14ac:dyDescent="0.25">
      <c r="A113" s="4" t="s">
        <v>16</v>
      </c>
      <c r="B113" s="58">
        <v>931.6</v>
      </c>
      <c r="C113" s="53">
        <v>931.6</v>
      </c>
      <c r="D113" s="56">
        <v>931.6</v>
      </c>
    </row>
    <row r="114" spans="1:4" x14ac:dyDescent="0.25">
      <c r="A114" s="4" t="s">
        <v>17</v>
      </c>
      <c r="B114" s="58">
        <v>1390.7</v>
      </c>
      <c r="C114" s="53">
        <v>1390.7</v>
      </c>
      <c r="D114" s="56">
        <v>1390.7</v>
      </c>
    </row>
    <row r="115" spans="1:4" x14ac:dyDescent="0.25">
      <c r="A115" s="4" t="s">
        <v>18</v>
      </c>
      <c r="B115" s="58">
        <v>1018.2</v>
      </c>
      <c r="C115" s="53">
        <v>1018.2</v>
      </c>
      <c r="D115" s="56">
        <v>1018.2</v>
      </c>
    </row>
    <row r="116" spans="1:4" x14ac:dyDescent="0.25">
      <c r="A116" s="4" t="s">
        <v>19</v>
      </c>
      <c r="B116" s="58">
        <v>1336.8</v>
      </c>
      <c r="C116" s="53">
        <v>1336.8</v>
      </c>
      <c r="D116" s="56">
        <v>1336.8</v>
      </c>
    </row>
    <row r="117" spans="1:4" s="14" customFormat="1" x14ac:dyDescent="0.25">
      <c r="A117" s="16" t="s">
        <v>1</v>
      </c>
      <c r="B117" s="59">
        <f>SUM(B108:B116)</f>
        <v>21192.799999999999</v>
      </c>
      <c r="C117" s="55">
        <f>SUM(C108:C116)</f>
        <v>20282.8</v>
      </c>
      <c r="D117" s="59">
        <f>SUM(D108:D116)</f>
        <v>20282.8</v>
      </c>
    </row>
    <row r="118" spans="1:4" ht="36.75" customHeight="1" x14ac:dyDescent="0.25">
      <c r="A118" s="90" t="s">
        <v>33</v>
      </c>
      <c r="B118" s="90"/>
      <c r="C118" s="90"/>
      <c r="D118" s="90"/>
    </row>
    <row r="119" spans="1:4" ht="15" customHeight="1" x14ac:dyDescent="0.25">
      <c r="A119" s="4" t="s">
        <v>12</v>
      </c>
      <c r="B119" s="58">
        <v>2355.5</v>
      </c>
      <c r="C119" s="56">
        <v>2705.2</v>
      </c>
      <c r="D119" s="56">
        <v>2705.2</v>
      </c>
    </row>
    <row r="120" spans="1:4" x14ac:dyDescent="0.25">
      <c r="A120" s="4" t="s">
        <v>13</v>
      </c>
      <c r="B120" s="58">
        <v>1277.8</v>
      </c>
      <c r="C120" s="56">
        <v>1277.8</v>
      </c>
      <c r="D120" s="56">
        <v>1271.7</v>
      </c>
    </row>
    <row r="121" spans="1:4" x14ac:dyDescent="0.25">
      <c r="A121" s="4" t="s">
        <v>14</v>
      </c>
      <c r="B121" s="58">
        <v>1106.2</v>
      </c>
      <c r="C121" s="56">
        <v>1069.0999999999999</v>
      </c>
      <c r="D121" s="56">
        <v>1069.0999999999999</v>
      </c>
    </row>
    <row r="122" spans="1:4" x14ac:dyDescent="0.25">
      <c r="A122" s="4" t="s">
        <v>15</v>
      </c>
      <c r="B122" s="58">
        <v>1145.0999999999999</v>
      </c>
      <c r="C122" s="56">
        <v>1022.8</v>
      </c>
      <c r="D122" s="56">
        <v>1022.8</v>
      </c>
    </row>
    <row r="123" spans="1:4" x14ac:dyDescent="0.25">
      <c r="A123" s="4" t="s">
        <v>21</v>
      </c>
      <c r="B123" s="58">
        <v>1082.0999999999999</v>
      </c>
      <c r="C123" s="56">
        <v>782.8</v>
      </c>
      <c r="D123" s="56">
        <v>782.8</v>
      </c>
    </row>
    <row r="124" spans="1:4" x14ac:dyDescent="0.25">
      <c r="A124" s="4" t="s">
        <v>16</v>
      </c>
      <c r="B124" s="58">
        <v>1086.3</v>
      </c>
      <c r="C124" s="56">
        <v>1032.3</v>
      </c>
      <c r="D124" s="56">
        <v>1032.3</v>
      </c>
    </row>
    <row r="125" spans="1:4" x14ac:dyDescent="0.25">
      <c r="A125" s="4" t="s">
        <v>17</v>
      </c>
      <c r="B125" s="58">
        <v>1027.3</v>
      </c>
      <c r="C125" s="56">
        <v>869.3</v>
      </c>
      <c r="D125" s="56">
        <v>869.3</v>
      </c>
    </row>
    <row r="126" spans="1:4" x14ac:dyDescent="0.25">
      <c r="A126" s="4" t="s">
        <v>18</v>
      </c>
      <c r="B126" s="58">
        <v>1039.0999999999999</v>
      </c>
      <c r="C126" s="56">
        <v>551.4</v>
      </c>
      <c r="D126" s="56">
        <v>523</v>
      </c>
    </row>
    <row r="127" spans="1:4" x14ac:dyDescent="0.25">
      <c r="A127" s="4" t="s">
        <v>19</v>
      </c>
      <c r="B127" s="58">
        <v>1194.8</v>
      </c>
      <c r="C127" s="56">
        <v>1100</v>
      </c>
      <c r="D127" s="56">
        <v>996.3</v>
      </c>
    </row>
    <row r="128" spans="1:4" s="14" customFormat="1" x14ac:dyDescent="0.25">
      <c r="A128" s="16" t="s">
        <v>1</v>
      </c>
      <c r="B128" s="59">
        <f>SUM(B119:B127)</f>
        <v>11314.2</v>
      </c>
      <c r="C128" s="57">
        <f>SUM(C119:C127)</f>
        <v>10410.700000000001</v>
      </c>
      <c r="D128" s="57">
        <f>SUM(D119:D127)</f>
        <v>10272.5</v>
      </c>
    </row>
    <row r="129" spans="1:4" ht="127.5" customHeight="1" x14ac:dyDescent="0.25">
      <c r="A129" s="118" t="s">
        <v>34</v>
      </c>
      <c r="B129" s="118"/>
      <c r="C129" s="118"/>
      <c r="D129" s="118"/>
    </row>
    <row r="130" spans="1:4" x14ac:dyDescent="0.25">
      <c r="A130" s="22" t="s">
        <v>12</v>
      </c>
      <c r="B130" s="58">
        <v>3441.3</v>
      </c>
      <c r="C130" s="58">
        <v>3441.3</v>
      </c>
      <c r="D130" s="58">
        <v>3441.3</v>
      </c>
    </row>
    <row r="131" spans="1:4" x14ac:dyDescent="0.25">
      <c r="A131" s="22" t="s">
        <v>13</v>
      </c>
      <c r="B131" s="58">
        <v>1359.5</v>
      </c>
      <c r="C131" s="58">
        <v>1359.5</v>
      </c>
      <c r="D131" s="58">
        <v>1359.5</v>
      </c>
    </row>
    <row r="132" spans="1:4" x14ac:dyDescent="0.25">
      <c r="A132" s="22" t="s">
        <v>14</v>
      </c>
      <c r="B132" s="58">
        <v>1281.4000000000001</v>
      </c>
      <c r="C132" s="58">
        <v>1119.7</v>
      </c>
      <c r="D132" s="58">
        <v>1119.7</v>
      </c>
    </row>
    <row r="133" spans="1:4" x14ac:dyDescent="0.25">
      <c r="A133" s="22" t="s">
        <v>15</v>
      </c>
      <c r="B133" s="58">
        <v>687.5</v>
      </c>
      <c r="C133" s="58">
        <v>640.20000000000005</v>
      </c>
      <c r="D133" s="58">
        <v>640.20000000000005</v>
      </c>
    </row>
    <row r="134" spans="1:4" x14ac:dyDescent="0.25">
      <c r="A134" s="22" t="s">
        <v>21</v>
      </c>
      <c r="B134" s="58">
        <v>1241.5999999999999</v>
      </c>
      <c r="C134" s="58">
        <v>1241.5999999999999</v>
      </c>
      <c r="D134" s="58">
        <v>1241.5999999999999</v>
      </c>
    </row>
    <row r="135" spans="1:4" x14ac:dyDescent="0.25">
      <c r="A135" s="22" t="s">
        <v>16</v>
      </c>
      <c r="B135" s="58">
        <v>1374</v>
      </c>
      <c r="C135" s="58">
        <v>1367.5</v>
      </c>
      <c r="D135" s="58">
        <v>1367.5</v>
      </c>
    </row>
    <row r="136" spans="1:4" ht="14.45" customHeight="1" x14ac:dyDescent="0.25">
      <c r="A136" s="22" t="s">
        <v>17</v>
      </c>
      <c r="B136" s="58">
        <v>1406.5</v>
      </c>
      <c r="C136" s="58">
        <v>1404.5</v>
      </c>
      <c r="D136" s="58">
        <v>1404.4</v>
      </c>
    </row>
    <row r="137" spans="1:4" x14ac:dyDescent="0.25">
      <c r="A137" s="22" t="s">
        <v>18</v>
      </c>
      <c r="B137" s="58">
        <v>1286.0999999999999</v>
      </c>
      <c r="C137" s="58">
        <v>1223.0999999999999</v>
      </c>
      <c r="D137" s="58">
        <v>1143.7</v>
      </c>
    </row>
    <row r="138" spans="1:4" ht="14.45" customHeight="1" x14ac:dyDescent="0.25">
      <c r="A138" s="22" t="s">
        <v>19</v>
      </c>
      <c r="B138" s="58">
        <v>1337.7</v>
      </c>
      <c r="C138" s="58">
        <v>1337.6</v>
      </c>
      <c r="D138" s="58">
        <v>1177.7</v>
      </c>
    </row>
    <row r="139" spans="1:4" s="14" customFormat="1" ht="14.45" customHeight="1" x14ac:dyDescent="0.25">
      <c r="A139" s="119" t="s">
        <v>1</v>
      </c>
      <c r="B139" s="59">
        <f>SUM(B130:B138)</f>
        <v>13415.600000000002</v>
      </c>
      <c r="C139" s="59">
        <f>SUM(C130:C138)</f>
        <v>13135</v>
      </c>
      <c r="D139" s="59">
        <f>SUM(D130:D138)</f>
        <v>12895.6</v>
      </c>
    </row>
    <row r="140" spans="1:4" ht="37.5" customHeight="1" x14ac:dyDescent="0.25">
      <c r="A140" s="90" t="s">
        <v>35</v>
      </c>
      <c r="B140" s="90"/>
      <c r="C140" s="90"/>
      <c r="D140" s="90"/>
    </row>
    <row r="141" spans="1:4" x14ac:dyDescent="0.25">
      <c r="A141" s="4" t="s">
        <v>12</v>
      </c>
      <c r="B141" s="58">
        <v>0</v>
      </c>
      <c r="C141" s="58">
        <v>3256</v>
      </c>
      <c r="D141" s="58">
        <v>3256</v>
      </c>
    </row>
    <row r="142" spans="1:4" x14ac:dyDescent="0.25">
      <c r="A142" s="4" t="s">
        <v>13</v>
      </c>
      <c r="B142" s="58">
        <v>0</v>
      </c>
      <c r="C142" s="58">
        <v>2132</v>
      </c>
      <c r="D142" s="58">
        <v>2132</v>
      </c>
    </row>
    <row r="143" spans="1:4" x14ac:dyDescent="0.25">
      <c r="A143" s="4" t="s">
        <v>14</v>
      </c>
      <c r="B143" s="58">
        <v>0</v>
      </c>
      <c r="C143" s="58">
        <v>2132</v>
      </c>
      <c r="D143" s="58">
        <v>2132</v>
      </c>
    </row>
    <row r="144" spans="1:4" x14ac:dyDescent="0.25">
      <c r="A144" s="4" t="s">
        <v>15</v>
      </c>
      <c r="B144" s="58">
        <v>0</v>
      </c>
      <c r="C144" s="58">
        <v>2080</v>
      </c>
      <c r="D144" s="58">
        <v>2080</v>
      </c>
    </row>
    <row r="145" spans="1:4" ht="14.45" customHeight="1" x14ac:dyDescent="0.25">
      <c r="A145" s="4" t="s">
        <v>21</v>
      </c>
      <c r="B145" s="58">
        <v>0</v>
      </c>
      <c r="C145" s="58">
        <v>2080</v>
      </c>
      <c r="D145" s="58">
        <v>2080</v>
      </c>
    </row>
    <row r="146" spans="1:4" x14ac:dyDescent="0.25">
      <c r="A146" s="4" t="s">
        <v>16</v>
      </c>
      <c r="B146" s="58">
        <v>0</v>
      </c>
      <c r="C146" s="58">
        <v>2080</v>
      </c>
      <c r="D146" s="58">
        <v>2080</v>
      </c>
    </row>
    <row r="147" spans="1:4" x14ac:dyDescent="0.25">
      <c r="A147" s="4" t="s">
        <v>17</v>
      </c>
      <c r="B147" s="58">
        <v>0</v>
      </c>
      <c r="C147" s="58">
        <v>2080</v>
      </c>
      <c r="D147" s="58">
        <v>2080</v>
      </c>
    </row>
    <row r="148" spans="1:4" x14ac:dyDescent="0.25">
      <c r="A148" s="4" t="s">
        <v>18</v>
      </c>
      <c r="B148" s="58">
        <v>0</v>
      </c>
      <c r="C148" s="58">
        <v>2080</v>
      </c>
      <c r="D148" s="58">
        <v>2080</v>
      </c>
    </row>
    <row r="149" spans="1:4" x14ac:dyDescent="0.25">
      <c r="A149" s="4" t="s">
        <v>19</v>
      </c>
      <c r="B149" s="58">
        <v>0</v>
      </c>
      <c r="C149" s="58">
        <v>2080</v>
      </c>
      <c r="D149" s="58">
        <v>2080</v>
      </c>
    </row>
    <row r="150" spans="1:4" s="14" customFormat="1" x14ac:dyDescent="0.25">
      <c r="A150" s="16" t="s">
        <v>1</v>
      </c>
      <c r="B150" s="59">
        <v>0</v>
      </c>
      <c r="C150" s="59">
        <f>SUM(C141:C149)</f>
        <v>20000</v>
      </c>
      <c r="D150" s="59">
        <f>SUM(D141:D149)</f>
        <v>20000</v>
      </c>
    </row>
    <row r="151" spans="1:4" ht="18.75" x14ac:dyDescent="0.25">
      <c r="A151" s="104" t="s">
        <v>2</v>
      </c>
      <c r="B151" s="104"/>
      <c r="C151" s="104"/>
      <c r="D151" s="104"/>
    </row>
    <row r="152" spans="1:4" s="9" customFormat="1" ht="18.75" x14ac:dyDescent="0.3">
      <c r="A152" s="17" t="s">
        <v>0</v>
      </c>
      <c r="B152" s="60">
        <v>1141096.1000000001</v>
      </c>
      <c r="C152" s="60">
        <v>1895590.4</v>
      </c>
      <c r="D152" s="60">
        <f>D163+D171+D176+D186+D192+D205+D214+D228+D239+D243+D246+D251+D262+D269+D279+D285+D295+D298+D303+D309+D314+D317+D320+D323+D334+D345+D355+D359+D362+D365+D375+D386+D398+D409+D413+D416+D421+D429+D441+D452+D457+D461+D466+D472+D475+D479+D482+D485+D493+D497+D500+D503+D509+D514+D520+D525+D528+D540+D551+D557+D560+D564+D575+D578+D581+D584+D587+D590+D593+D217+D199+D488</f>
        <v>1642206.2000000009</v>
      </c>
    </row>
    <row r="153" spans="1:4" ht="53.25" customHeight="1" x14ac:dyDescent="0.25">
      <c r="A153" s="89" t="s">
        <v>36</v>
      </c>
      <c r="B153" s="89"/>
      <c r="C153" s="89"/>
      <c r="D153" s="89"/>
    </row>
    <row r="154" spans="1:4" x14ac:dyDescent="0.25">
      <c r="A154" s="4" t="s">
        <v>12</v>
      </c>
      <c r="B154" s="23">
        <v>0</v>
      </c>
      <c r="C154" s="23">
        <v>0</v>
      </c>
      <c r="D154" s="63">
        <v>0</v>
      </c>
    </row>
    <row r="155" spans="1:4" x14ac:dyDescent="0.25">
      <c r="A155" s="4" t="s">
        <v>13</v>
      </c>
      <c r="B155" s="23">
        <v>69412</v>
      </c>
      <c r="C155" s="23">
        <v>69412</v>
      </c>
      <c r="D155" s="63">
        <v>69412</v>
      </c>
    </row>
    <row r="156" spans="1:4" x14ac:dyDescent="0.25">
      <c r="A156" s="4" t="s">
        <v>14</v>
      </c>
      <c r="B156" s="23">
        <v>18292</v>
      </c>
      <c r="C156" s="23">
        <v>18292</v>
      </c>
      <c r="D156" s="63">
        <v>18292</v>
      </c>
    </row>
    <row r="157" spans="1:4" x14ac:dyDescent="0.25">
      <c r="A157" s="4" t="s">
        <v>15</v>
      </c>
      <c r="B157" s="23">
        <v>104317</v>
      </c>
      <c r="C157" s="23">
        <v>104317</v>
      </c>
      <c r="D157" s="63">
        <v>104317</v>
      </c>
    </row>
    <row r="158" spans="1:4" x14ac:dyDescent="0.25">
      <c r="A158" s="4" t="s">
        <v>21</v>
      </c>
      <c r="B158" s="23">
        <v>105265</v>
      </c>
      <c r="C158" s="23">
        <v>105265</v>
      </c>
      <c r="D158" s="63">
        <v>105265</v>
      </c>
    </row>
    <row r="159" spans="1:4" x14ac:dyDescent="0.25">
      <c r="A159" s="4" t="s">
        <v>16</v>
      </c>
      <c r="B159" s="23">
        <v>81446</v>
      </c>
      <c r="C159" s="23">
        <v>81446</v>
      </c>
      <c r="D159" s="63">
        <v>81446</v>
      </c>
    </row>
    <row r="160" spans="1:4" ht="15.75" customHeight="1" x14ac:dyDescent="0.25">
      <c r="A160" s="4" t="s">
        <v>17</v>
      </c>
      <c r="B160" s="25">
        <v>61113</v>
      </c>
      <c r="C160" s="25">
        <v>61113</v>
      </c>
      <c r="D160" s="51">
        <v>61113</v>
      </c>
    </row>
    <row r="161" spans="1:4" x14ac:dyDescent="0.25">
      <c r="A161" s="4" t="s">
        <v>18</v>
      </c>
      <c r="B161" s="25">
        <v>52216</v>
      </c>
      <c r="C161" s="25">
        <v>52216</v>
      </c>
      <c r="D161" s="51">
        <v>52216</v>
      </c>
    </row>
    <row r="162" spans="1:4" x14ac:dyDescent="0.25">
      <c r="A162" s="4" t="s">
        <v>19</v>
      </c>
      <c r="B162" s="25">
        <v>137439</v>
      </c>
      <c r="C162" s="25">
        <v>137439</v>
      </c>
      <c r="D162" s="51">
        <v>137439</v>
      </c>
    </row>
    <row r="163" spans="1:4" s="14" customFormat="1" x14ac:dyDescent="0.25">
      <c r="A163" s="2" t="s">
        <v>1</v>
      </c>
      <c r="B163" s="52">
        <f>SUM(B154:B162)</f>
        <v>629500</v>
      </c>
      <c r="C163" s="52">
        <f>SUM(C154:C162)</f>
        <v>629500</v>
      </c>
      <c r="D163" s="52">
        <f>SUM(D154:D162)</f>
        <v>629500</v>
      </c>
    </row>
    <row r="164" spans="1:4" s="14" customFormat="1" ht="24" customHeight="1" x14ac:dyDescent="0.25">
      <c r="A164" s="92" t="s">
        <v>37</v>
      </c>
      <c r="B164" s="92"/>
      <c r="C164" s="92"/>
      <c r="D164" s="92"/>
    </row>
    <row r="165" spans="1:4" s="14" customFormat="1" x14ac:dyDescent="0.25">
      <c r="A165" s="4" t="s">
        <v>12</v>
      </c>
      <c r="B165" s="24">
        <v>5508</v>
      </c>
      <c r="C165" s="24">
        <v>5508</v>
      </c>
      <c r="D165" s="24">
        <v>5508</v>
      </c>
    </row>
    <row r="166" spans="1:4" s="14" customFormat="1" x14ac:dyDescent="0.25">
      <c r="A166" s="4" t="s">
        <v>13</v>
      </c>
      <c r="B166" s="24">
        <v>46062</v>
      </c>
      <c r="C166" s="24">
        <v>46062</v>
      </c>
      <c r="D166" s="24">
        <v>46062</v>
      </c>
    </row>
    <row r="167" spans="1:4" s="14" customFormat="1" x14ac:dyDescent="0.25">
      <c r="A167" s="4" t="s">
        <v>15</v>
      </c>
      <c r="B167" s="24">
        <v>20393</v>
      </c>
      <c r="C167" s="24">
        <v>20393</v>
      </c>
      <c r="D167" s="24">
        <v>20393</v>
      </c>
    </row>
    <row r="168" spans="1:4" s="14" customFormat="1" x14ac:dyDescent="0.25">
      <c r="A168" s="4" t="s">
        <v>21</v>
      </c>
      <c r="B168" s="24">
        <v>385</v>
      </c>
      <c r="C168" s="24">
        <v>385</v>
      </c>
      <c r="D168" s="24">
        <v>385</v>
      </c>
    </row>
    <row r="169" spans="1:4" s="14" customFormat="1" x14ac:dyDescent="0.25">
      <c r="A169" s="4" t="s">
        <v>18</v>
      </c>
      <c r="B169" s="24">
        <v>7926</v>
      </c>
      <c r="C169" s="24">
        <v>7926</v>
      </c>
      <c r="D169" s="24">
        <v>7926</v>
      </c>
    </row>
    <row r="170" spans="1:4" ht="20.25" customHeight="1" x14ac:dyDescent="0.25">
      <c r="A170" s="4" t="s">
        <v>19</v>
      </c>
      <c r="B170" s="56">
        <v>19726</v>
      </c>
      <c r="C170" s="56">
        <v>19726</v>
      </c>
      <c r="D170" s="56">
        <v>19726</v>
      </c>
    </row>
    <row r="171" spans="1:4" ht="19.5" customHeight="1" x14ac:dyDescent="0.25">
      <c r="A171" s="16" t="s">
        <v>1</v>
      </c>
      <c r="B171" s="57">
        <f>SUM(B165:B170)</f>
        <v>100000</v>
      </c>
      <c r="C171" s="57">
        <f>SUM(C165:C170)</f>
        <v>100000</v>
      </c>
      <c r="D171" s="57">
        <f>SUM(D165:D170)</f>
        <v>100000</v>
      </c>
    </row>
    <row r="172" spans="1:4" ht="105.75" customHeight="1" x14ac:dyDescent="0.25">
      <c r="A172" s="90" t="s">
        <v>38</v>
      </c>
      <c r="B172" s="90"/>
      <c r="C172" s="90"/>
      <c r="D172" s="90"/>
    </row>
    <row r="173" spans="1:4" x14ac:dyDescent="0.25">
      <c r="A173" s="4" t="s">
        <v>13</v>
      </c>
      <c r="B173" s="58">
        <v>36</v>
      </c>
      <c r="C173" s="58">
        <v>37</v>
      </c>
      <c r="D173" s="58">
        <v>37</v>
      </c>
    </row>
    <row r="174" spans="1:4" x14ac:dyDescent="0.25">
      <c r="A174" s="4" t="s">
        <v>15</v>
      </c>
      <c r="B174" s="58">
        <v>9</v>
      </c>
      <c r="C174" s="58">
        <v>0</v>
      </c>
      <c r="D174" s="58">
        <v>0</v>
      </c>
    </row>
    <row r="175" spans="1:4" x14ac:dyDescent="0.25">
      <c r="A175" s="4" t="s">
        <v>21</v>
      </c>
      <c r="B175" s="58">
        <v>55</v>
      </c>
      <c r="C175" s="58">
        <v>0</v>
      </c>
      <c r="D175" s="58">
        <v>0</v>
      </c>
    </row>
    <row r="176" spans="1:4" ht="15.75" customHeight="1" x14ac:dyDescent="0.25">
      <c r="A176" s="16" t="s">
        <v>1</v>
      </c>
      <c r="B176" s="59">
        <f>SUM(B173:B175)</f>
        <v>100</v>
      </c>
      <c r="C176" s="59">
        <f>SUM(C173:C175)</f>
        <v>37</v>
      </c>
      <c r="D176" s="59">
        <f>SUM(D173:D175)</f>
        <v>37</v>
      </c>
    </row>
    <row r="177" spans="1:4" ht="95.25" customHeight="1" x14ac:dyDescent="0.25">
      <c r="A177" s="90" t="s">
        <v>39</v>
      </c>
      <c r="B177" s="90"/>
      <c r="C177" s="90"/>
      <c r="D177" s="90"/>
    </row>
    <row r="178" spans="1:4" x14ac:dyDescent="0.25">
      <c r="A178" s="4" t="s">
        <v>13</v>
      </c>
      <c r="B178" s="58">
        <v>35</v>
      </c>
      <c r="C178" s="58">
        <v>36</v>
      </c>
      <c r="D178" s="58">
        <v>36</v>
      </c>
    </row>
    <row r="179" spans="1:4" x14ac:dyDescent="0.25">
      <c r="A179" s="4" t="s">
        <v>14</v>
      </c>
      <c r="B179" s="58">
        <v>0</v>
      </c>
      <c r="C179" s="58">
        <v>32</v>
      </c>
      <c r="D179" s="58">
        <v>32</v>
      </c>
    </row>
    <row r="180" spans="1:4" x14ac:dyDescent="0.25">
      <c r="A180" s="4" t="s">
        <v>15</v>
      </c>
      <c r="B180" s="58">
        <v>37.5</v>
      </c>
      <c r="C180" s="58">
        <v>0</v>
      </c>
      <c r="D180" s="58">
        <v>0</v>
      </c>
    </row>
    <row r="181" spans="1:4" x14ac:dyDescent="0.25">
      <c r="A181" s="4" t="s">
        <v>21</v>
      </c>
      <c r="B181" s="58">
        <v>35.5</v>
      </c>
      <c r="C181" s="58">
        <v>0</v>
      </c>
      <c r="D181" s="58">
        <v>0</v>
      </c>
    </row>
    <row r="182" spans="1:4" x14ac:dyDescent="0.25">
      <c r="A182" s="4" t="s">
        <v>16</v>
      </c>
      <c r="B182" s="58">
        <v>37</v>
      </c>
      <c r="C182" s="58">
        <v>37</v>
      </c>
      <c r="D182" s="58">
        <v>37</v>
      </c>
    </row>
    <row r="183" spans="1:4" x14ac:dyDescent="0.25">
      <c r="A183" s="4" t="s">
        <v>17</v>
      </c>
      <c r="B183" s="58">
        <v>35</v>
      </c>
      <c r="C183" s="58">
        <v>0</v>
      </c>
      <c r="D183" s="58">
        <v>0</v>
      </c>
    </row>
    <row r="184" spans="1:4" x14ac:dyDescent="0.25">
      <c r="A184" s="4" t="s">
        <v>18</v>
      </c>
      <c r="B184" s="58">
        <v>35</v>
      </c>
      <c r="C184" s="58">
        <v>0</v>
      </c>
      <c r="D184" s="58">
        <v>0</v>
      </c>
    </row>
    <row r="185" spans="1:4" x14ac:dyDescent="0.25">
      <c r="A185" s="4" t="s">
        <v>19</v>
      </c>
      <c r="B185" s="58">
        <v>35</v>
      </c>
      <c r="C185" s="58">
        <v>0</v>
      </c>
      <c r="D185" s="58">
        <v>0</v>
      </c>
    </row>
    <row r="186" spans="1:4" ht="15.75" customHeight="1" x14ac:dyDescent="0.25">
      <c r="A186" s="16" t="s">
        <v>1</v>
      </c>
      <c r="B186" s="59">
        <f>SUM(B178:B185)</f>
        <v>250</v>
      </c>
      <c r="C186" s="59">
        <f>SUM(C178:C185)</f>
        <v>105</v>
      </c>
      <c r="D186" s="59">
        <f>SUM(D178:D185)</f>
        <v>105</v>
      </c>
    </row>
    <row r="187" spans="1:4" ht="33" customHeight="1" x14ac:dyDescent="0.25">
      <c r="A187" s="90" t="s">
        <v>40</v>
      </c>
      <c r="B187" s="90"/>
      <c r="C187" s="90"/>
      <c r="D187" s="90"/>
    </row>
    <row r="188" spans="1:4" x14ac:dyDescent="0.25">
      <c r="A188" s="4" t="s">
        <v>12</v>
      </c>
      <c r="B188" s="58">
        <v>30</v>
      </c>
      <c r="C188" s="58">
        <v>0</v>
      </c>
      <c r="D188" s="58">
        <v>0</v>
      </c>
    </row>
    <row r="189" spans="1:4" x14ac:dyDescent="0.25">
      <c r="A189" s="4" t="s">
        <v>13</v>
      </c>
      <c r="B189" s="58">
        <v>60</v>
      </c>
      <c r="C189" s="58">
        <v>50</v>
      </c>
      <c r="D189" s="58">
        <v>50</v>
      </c>
    </row>
    <row r="190" spans="1:4" x14ac:dyDescent="0.25">
      <c r="A190" s="4" t="s">
        <v>14</v>
      </c>
      <c r="B190" s="58">
        <v>40</v>
      </c>
      <c r="C190" s="58">
        <v>20</v>
      </c>
      <c r="D190" s="58">
        <v>20</v>
      </c>
    </row>
    <row r="191" spans="1:4" x14ac:dyDescent="0.25">
      <c r="A191" s="4" t="s">
        <v>16</v>
      </c>
      <c r="B191" s="58">
        <v>0</v>
      </c>
      <c r="C191" s="58">
        <v>40</v>
      </c>
      <c r="D191" s="58">
        <v>40</v>
      </c>
    </row>
    <row r="192" spans="1:4" x14ac:dyDescent="0.25">
      <c r="A192" s="16" t="s">
        <v>1</v>
      </c>
      <c r="B192" s="59">
        <f>SUM(B188:B191)</f>
        <v>130</v>
      </c>
      <c r="C192" s="59">
        <f>SUM(C188:C191)</f>
        <v>110</v>
      </c>
      <c r="D192" s="59">
        <f>SUM(D188:D191)</f>
        <v>110</v>
      </c>
    </row>
    <row r="193" spans="1:4" ht="51" customHeight="1" x14ac:dyDescent="0.25">
      <c r="A193" s="90" t="s">
        <v>41</v>
      </c>
      <c r="B193" s="90"/>
      <c r="C193" s="90"/>
      <c r="D193" s="90"/>
    </row>
    <row r="194" spans="1:4" ht="15.75" customHeight="1" x14ac:dyDescent="0.25">
      <c r="A194" s="15" t="s">
        <v>12</v>
      </c>
      <c r="B194" s="58">
        <v>271.5</v>
      </c>
      <c r="C194" s="58">
        <v>161.6</v>
      </c>
      <c r="D194" s="58">
        <v>161.6</v>
      </c>
    </row>
    <row r="195" spans="1:4" ht="15.75" customHeight="1" x14ac:dyDescent="0.25">
      <c r="A195" s="4" t="s">
        <v>14</v>
      </c>
      <c r="B195" s="58">
        <v>0</v>
      </c>
      <c r="C195" s="58">
        <v>88.7</v>
      </c>
      <c r="D195" s="58">
        <v>88.7</v>
      </c>
    </row>
    <row r="196" spans="1:4" ht="15.75" customHeight="1" x14ac:dyDescent="0.25">
      <c r="A196" s="4" t="s">
        <v>15</v>
      </c>
      <c r="B196" s="58">
        <v>0</v>
      </c>
      <c r="C196" s="58">
        <v>62.6</v>
      </c>
      <c r="D196" s="58">
        <v>62.6</v>
      </c>
    </row>
    <row r="197" spans="1:4" ht="15.75" customHeight="1" x14ac:dyDescent="0.25">
      <c r="A197" s="4" t="s">
        <v>21</v>
      </c>
      <c r="B197" s="58">
        <v>0</v>
      </c>
      <c r="C197" s="58">
        <v>31.3</v>
      </c>
      <c r="D197" s="58">
        <v>31.3</v>
      </c>
    </row>
    <row r="198" spans="1:4" ht="15.75" customHeight="1" x14ac:dyDescent="0.25">
      <c r="A198" s="15" t="s">
        <v>19</v>
      </c>
      <c r="B198" s="58">
        <v>250</v>
      </c>
      <c r="C198" s="58">
        <v>177.3</v>
      </c>
      <c r="D198" s="58">
        <v>177.3</v>
      </c>
    </row>
    <row r="199" spans="1:4" s="14" customFormat="1" x14ac:dyDescent="0.25">
      <c r="A199" s="16" t="s">
        <v>1</v>
      </c>
      <c r="B199" s="59">
        <f>SUM(B194:B198)</f>
        <v>521.5</v>
      </c>
      <c r="C199" s="59">
        <f>SUM(C194:C198)</f>
        <v>521.5</v>
      </c>
      <c r="D199" s="59">
        <f>SUM(D194:D198)</f>
        <v>521.5</v>
      </c>
    </row>
    <row r="200" spans="1:4" ht="23.25" customHeight="1" x14ac:dyDescent="0.25">
      <c r="A200" s="90" t="s">
        <v>42</v>
      </c>
      <c r="B200" s="90"/>
      <c r="C200" s="90"/>
      <c r="D200" s="90"/>
    </row>
    <row r="201" spans="1:4" x14ac:dyDescent="0.25">
      <c r="A201" s="4" t="s">
        <v>12</v>
      </c>
      <c r="B201" s="58">
        <v>365</v>
      </c>
      <c r="C201" s="58">
        <v>220</v>
      </c>
      <c r="D201" s="58">
        <v>220</v>
      </c>
    </row>
    <row r="202" spans="1:4" x14ac:dyDescent="0.25">
      <c r="A202" s="4" t="s">
        <v>15</v>
      </c>
      <c r="B202" s="63">
        <v>0</v>
      </c>
      <c r="C202" s="58">
        <v>30</v>
      </c>
      <c r="D202" s="58">
        <v>30</v>
      </c>
    </row>
    <row r="203" spans="1:4" x14ac:dyDescent="0.25">
      <c r="A203" s="4" t="s">
        <v>17</v>
      </c>
      <c r="B203" s="58">
        <v>0</v>
      </c>
      <c r="C203" s="58">
        <v>50</v>
      </c>
      <c r="D203" s="58">
        <v>50</v>
      </c>
    </row>
    <row r="204" spans="1:4" x14ac:dyDescent="0.25">
      <c r="A204" s="4" t="s">
        <v>19</v>
      </c>
      <c r="B204" s="58">
        <v>0</v>
      </c>
      <c r="C204" s="58">
        <v>65</v>
      </c>
      <c r="D204" s="58">
        <v>65</v>
      </c>
    </row>
    <row r="205" spans="1:4" s="14" customFormat="1" x14ac:dyDescent="0.25">
      <c r="A205" s="16" t="s">
        <v>1</v>
      </c>
      <c r="B205" s="59">
        <f>SUM(B201:B204)</f>
        <v>365</v>
      </c>
      <c r="C205" s="59">
        <f>SUM(C201:C204)</f>
        <v>365</v>
      </c>
      <c r="D205" s="59">
        <f>SUM(D201:D204)</f>
        <v>365</v>
      </c>
    </row>
    <row r="206" spans="1:4" ht="37.5" customHeight="1" x14ac:dyDescent="0.25">
      <c r="A206" s="90" t="s">
        <v>43</v>
      </c>
      <c r="B206" s="90"/>
      <c r="C206" s="90"/>
      <c r="D206" s="90"/>
    </row>
    <row r="207" spans="1:4" x14ac:dyDescent="0.25">
      <c r="A207" s="4" t="s">
        <v>12</v>
      </c>
      <c r="B207" s="58">
        <v>1786</v>
      </c>
      <c r="C207" s="58">
        <v>1786</v>
      </c>
      <c r="D207" s="58">
        <v>0</v>
      </c>
    </row>
    <row r="208" spans="1:4" x14ac:dyDescent="0.25">
      <c r="A208" s="4" t="s">
        <v>13</v>
      </c>
      <c r="B208" s="58">
        <v>5240.7</v>
      </c>
      <c r="C208" s="58">
        <v>14037.2</v>
      </c>
      <c r="D208" s="58">
        <v>2950.2</v>
      </c>
    </row>
    <row r="209" spans="1:4" x14ac:dyDescent="0.25">
      <c r="A209" s="4" t="s">
        <v>21</v>
      </c>
      <c r="B209" s="58">
        <v>1900</v>
      </c>
      <c r="C209" s="58">
        <v>0</v>
      </c>
      <c r="D209" s="58">
        <v>0</v>
      </c>
    </row>
    <row r="210" spans="1:4" x14ac:dyDescent="0.25">
      <c r="A210" s="4" t="s">
        <v>16</v>
      </c>
      <c r="B210" s="58">
        <v>2360</v>
      </c>
      <c r="C210" s="58">
        <v>2360</v>
      </c>
      <c r="D210" s="58">
        <v>2360</v>
      </c>
    </row>
    <row r="211" spans="1:4" x14ac:dyDescent="0.25">
      <c r="A211" s="4" t="s">
        <v>17</v>
      </c>
      <c r="B211" s="58">
        <v>1000</v>
      </c>
      <c r="C211" s="58">
        <v>991.8</v>
      </c>
      <c r="D211" s="58">
        <v>0</v>
      </c>
    </row>
    <row r="212" spans="1:4" x14ac:dyDescent="0.25">
      <c r="A212" s="4" t="s">
        <v>18</v>
      </c>
      <c r="B212" s="58">
        <v>4226.8999999999996</v>
      </c>
      <c r="C212" s="58">
        <v>4226.8999999999996</v>
      </c>
      <c r="D212" s="58">
        <v>0</v>
      </c>
    </row>
    <row r="213" spans="1:4" x14ac:dyDescent="0.25">
      <c r="A213" s="4" t="s">
        <v>19</v>
      </c>
      <c r="B213" s="58">
        <v>459.9</v>
      </c>
      <c r="C213" s="58">
        <v>459.9</v>
      </c>
      <c r="D213" s="58">
        <v>0</v>
      </c>
    </row>
    <row r="214" spans="1:4" s="14" customFormat="1" x14ac:dyDescent="0.25">
      <c r="A214" s="16" t="s">
        <v>1</v>
      </c>
      <c r="B214" s="59">
        <f>SUM(B207:B213)</f>
        <v>16973.5</v>
      </c>
      <c r="C214" s="59">
        <f>SUM(C207:C213)</f>
        <v>23861.800000000003</v>
      </c>
      <c r="D214" s="59">
        <f>SUM(D207:D213)</f>
        <v>5310.2</v>
      </c>
    </row>
    <row r="215" spans="1:4" ht="35.25" customHeight="1" x14ac:dyDescent="0.25">
      <c r="A215" s="90" t="s">
        <v>44</v>
      </c>
      <c r="B215" s="90"/>
      <c r="C215" s="90"/>
      <c r="D215" s="90"/>
    </row>
    <row r="216" spans="1:4" x14ac:dyDescent="0.25">
      <c r="A216" s="18" t="s">
        <v>12</v>
      </c>
      <c r="B216" s="58">
        <v>8799.9</v>
      </c>
      <c r="C216" s="58">
        <v>30438.7</v>
      </c>
      <c r="D216" s="58">
        <v>30168.6</v>
      </c>
    </row>
    <row r="217" spans="1:4" s="14" customFormat="1" x14ac:dyDescent="0.25">
      <c r="A217" s="16" t="s">
        <v>1</v>
      </c>
      <c r="B217" s="59">
        <f>SUM(B216:B216)</f>
        <v>8799.9</v>
      </c>
      <c r="C217" s="59">
        <f>SUM(C216:C216)</f>
        <v>30438.7</v>
      </c>
      <c r="D217" s="59">
        <f>SUM(D216:D216)</f>
        <v>30168.6</v>
      </c>
    </row>
    <row r="218" spans="1:4" ht="37.5" customHeight="1" x14ac:dyDescent="0.25">
      <c r="A218" s="90" t="s">
        <v>45</v>
      </c>
      <c r="B218" s="90"/>
      <c r="C218" s="90"/>
      <c r="D218" s="90"/>
    </row>
    <row r="219" spans="1:4" x14ac:dyDescent="0.25">
      <c r="A219" s="4" t="s">
        <v>12</v>
      </c>
      <c r="B219" s="58">
        <v>787.1</v>
      </c>
      <c r="C219" s="58">
        <v>787.1</v>
      </c>
      <c r="D219" s="58">
        <v>0</v>
      </c>
    </row>
    <row r="220" spans="1:4" x14ac:dyDescent="0.25">
      <c r="A220" s="4" t="s">
        <v>13</v>
      </c>
      <c r="B220" s="58">
        <v>226.9</v>
      </c>
      <c r="C220" s="58">
        <v>226.9</v>
      </c>
      <c r="D220" s="58">
        <v>0</v>
      </c>
    </row>
    <row r="221" spans="1:4" x14ac:dyDescent="0.25">
      <c r="A221" s="4" t="s">
        <v>14</v>
      </c>
      <c r="B221" s="58">
        <v>177.3</v>
      </c>
      <c r="C221" s="58">
        <v>177.3</v>
      </c>
      <c r="D221" s="58">
        <v>0</v>
      </c>
    </row>
    <row r="222" spans="1:4" x14ac:dyDescent="0.25">
      <c r="A222" s="4" t="s">
        <v>15</v>
      </c>
      <c r="B222" s="58">
        <v>74</v>
      </c>
      <c r="C222" s="58">
        <v>74</v>
      </c>
      <c r="D222" s="58">
        <v>0</v>
      </c>
    </row>
    <row r="223" spans="1:4" x14ac:dyDescent="0.25">
      <c r="A223" s="4" t="s">
        <v>21</v>
      </c>
      <c r="B223" s="58">
        <v>76</v>
      </c>
      <c r="C223" s="58">
        <v>76</v>
      </c>
      <c r="D223" s="58">
        <v>0</v>
      </c>
    </row>
    <row r="224" spans="1:4" x14ac:dyDescent="0.25">
      <c r="A224" s="4" t="s">
        <v>16</v>
      </c>
      <c r="B224" s="58">
        <v>111.7</v>
      </c>
      <c r="C224" s="58">
        <v>111.7</v>
      </c>
      <c r="D224" s="58">
        <v>0</v>
      </c>
    </row>
    <row r="225" spans="1:4" x14ac:dyDescent="0.25">
      <c r="A225" s="4" t="s">
        <v>17</v>
      </c>
      <c r="B225" s="58">
        <v>103.6</v>
      </c>
      <c r="C225" s="58">
        <v>103.6</v>
      </c>
      <c r="D225" s="58">
        <v>0</v>
      </c>
    </row>
    <row r="226" spans="1:4" x14ac:dyDescent="0.25">
      <c r="A226" s="4" t="s">
        <v>18</v>
      </c>
      <c r="B226" s="58">
        <v>131</v>
      </c>
      <c r="C226" s="58">
        <v>131</v>
      </c>
      <c r="D226" s="58">
        <v>131</v>
      </c>
    </row>
    <row r="227" spans="1:4" x14ac:dyDescent="0.25">
      <c r="A227" s="4" t="s">
        <v>19</v>
      </c>
      <c r="B227" s="58">
        <v>76.400000000000006</v>
      </c>
      <c r="C227" s="58">
        <v>76.400000000000006</v>
      </c>
      <c r="D227" s="58">
        <v>0</v>
      </c>
    </row>
    <row r="228" spans="1:4" s="14" customFormat="1" x14ac:dyDescent="0.25">
      <c r="A228" s="19" t="s">
        <v>1</v>
      </c>
      <c r="B228" s="59">
        <f>SUM(B219:B227)</f>
        <v>1764</v>
      </c>
      <c r="C228" s="59">
        <f>SUM(C219:C227)</f>
        <v>1764</v>
      </c>
      <c r="D228" s="59">
        <f>SUM(D219:D227)</f>
        <v>131</v>
      </c>
    </row>
    <row r="229" spans="1:4" ht="34.5" customHeight="1" x14ac:dyDescent="0.25">
      <c r="A229" s="90" t="s">
        <v>46</v>
      </c>
      <c r="B229" s="90"/>
      <c r="C229" s="90"/>
      <c r="D229" s="90"/>
    </row>
    <row r="230" spans="1:4" x14ac:dyDescent="0.25">
      <c r="A230" s="4" t="s">
        <v>12</v>
      </c>
      <c r="B230" s="58">
        <v>20620.8</v>
      </c>
      <c r="C230" s="58">
        <v>20620.8</v>
      </c>
      <c r="D230" s="58">
        <v>20620.8</v>
      </c>
    </row>
    <row r="231" spans="1:4" x14ac:dyDescent="0.25">
      <c r="A231" s="4" t="s">
        <v>13</v>
      </c>
      <c r="B231" s="58">
        <v>3427.7</v>
      </c>
      <c r="C231" s="58">
        <v>3427.7</v>
      </c>
      <c r="D231" s="58">
        <v>3427.7</v>
      </c>
    </row>
    <row r="232" spans="1:4" x14ac:dyDescent="0.25">
      <c r="A232" s="4" t="s">
        <v>14</v>
      </c>
      <c r="B232" s="58">
        <v>1303.8</v>
      </c>
      <c r="C232" s="58">
        <v>1303.8</v>
      </c>
      <c r="D232" s="58">
        <v>1303.8</v>
      </c>
    </row>
    <row r="233" spans="1:4" x14ac:dyDescent="0.25">
      <c r="A233" s="4" t="s">
        <v>15</v>
      </c>
      <c r="B233" s="58">
        <v>0</v>
      </c>
      <c r="C233" s="58">
        <v>675.4</v>
      </c>
      <c r="D233" s="58">
        <v>675.4</v>
      </c>
    </row>
    <row r="234" spans="1:4" x14ac:dyDescent="0.25">
      <c r="A234" s="4" t="s">
        <v>21</v>
      </c>
      <c r="B234" s="58">
        <v>1110</v>
      </c>
      <c r="C234" s="58">
        <v>1110</v>
      </c>
      <c r="D234" s="58">
        <v>1110</v>
      </c>
    </row>
    <row r="235" spans="1:4" x14ac:dyDescent="0.25">
      <c r="A235" s="4" t="s">
        <v>16</v>
      </c>
      <c r="B235" s="58">
        <v>2018</v>
      </c>
      <c r="C235" s="58">
        <v>2018</v>
      </c>
      <c r="D235" s="58">
        <v>2018</v>
      </c>
    </row>
    <row r="236" spans="1:4" x14ac:dyDescent="0.25">
      <c r="A236" s="4" t="s">
        <v>17</v>
      </c>
      <c r="B236" s="58">
        <v>2736.1</v>
      </c>
      <c r="C236" s="58">
        <v>2736.1</v>
      </c>
      <c r="D236" s="58">
        <v>2726.9</v>
      </c>
    </row>
    <row r="237" spans="1:4" x14ac:dyDescent="0.25">
      <c r="A237" s="4" t="s">
        <v>18</v>
      </c>
      <c r="B237" s="58">
        <v>1538.3</v>
      </c>
      <c r="C237" s="58">
        <v>1538.3</v>
      </c>
      <c r="D237" s="58">
        <v>1538.3</v>
      </c>
    </row>
    <row r="238" spans="1:4" x14ac:dyDescent="0.25">
      <c r="A238" s="4" t="s">
        <v>19</v>
      </c>
      <c r="B238" s="56">
        <v>3201.7</v>
      </c>
      <c r="C238" s="56">
        <v>3201.7</v>
      </c>
      <c r="D238" s="58">
        <v>3201.7</v>
      </c>
    </row>
    <row r="239" spans="1:4" x14ac:dyDescent="0.25">
      <c r="A239" s="28" t="s">
        <v>1</v>
      </c>
      <c r="B239" s="57">
        <f>SUM(B230:B238)</f>
        <v>35956.399999999994</v>
      </c>
      <c r="C239" s="57">
        <f>SUM(C230:C238)</f>
        <v>36631.799999999996</v>
      </c>
      <c r="D239" s="59">
        <f>SUM(D230:D238)</f>
        <v>36622.6</v>
      </c>
    </row>
    <row r="240" spans="1:4" ht="50.25" customHeight="1" x14ac:dyDescent="0.25">
      <c r="A240" s="90" t="s">
        <v>47</v>
      </c>
      <c r="B240" s="90"/>
      <c r="C240" s="90"/>
      <c r="D240" s="90"/>
    </row>
    <row r="241" spans="1:6" x14ac:dyDescent="0.25">
      <c r="A241" s="79" t="s">
        <v>30</v>
      </c>
      <c r="B241" s="100"/>
      <c r="C241" s="100"/>
      <c r="D241" s="101"/>
    </row>
    <row r="242" spans="1:6" x14ac:dyDescent="0.25">
      <c r="A242" s="15" t="s">
        <v>13</v>
      </c>
      <c r="B242" s="58">
        <v>6609.9</v>
      </c>
      <c r="C242" s="58">
        <v>6609.9</v>
      </c>
      <c r="D242" s="58">
        <v>6609.9</v>
      </c>
    </row>
    <row r="243" spans="1:6" x14ac:dyDescent="0.25">
      <c r="A243" s="16" t="s">
        <v>1</v>
      </c>
      <c r="B243" s="59">
        <f>B242</f>
        <v>6609.9</v>
      </c>
      <c r="C243" s="59">
        <f>C242</f>
        <v>6609.9</v>
      </c>
      <c r="D243" s="59">
        <f>D242</f>
        <v>6609.9</v>
      </c>
      <c r="F243" s="21"/>
    </row>
    <row r="244" spans="1:6" x14ac:dyDescent="0.25">
      <c r="A244" s="79" t="s">
        <v>31</v>
      </c>
      <c r="B244" s="100"/>
      <c r="C244" s="100"/>
      <c r="D244" s="101"/>
    </row>
    <row r="245" spans="1:6" x14ac:dyDescent="0.25">
      <c r="A245" s="15" t="s">
        <v>13</v>
      </c>
      <c r="B245" s="58">
        <v>32685.200000000001</v>
      </c>
      <c r="C245" s="58">
        <v>40000</v>
      </c>
      <c r="D245" s="58">
        <v>40000</v>
      </c>
      <c r="F245" s="21"/>
    </row>
    <row r="246" spans="1:6" s="14" customFormat="1" x14ac:dyDescent="0.25">
      <c r="A246" s="16" t="s">
        <v>1</v>
      </c>
      <c r="B246" s="59">
        <f>B245</f>
        <v>32685.200000000001</v>
      </c>
      <c r="C246" s="59">
        <f>C245</f>
        <v>40000</v>
      </c>
      <c r="D246" s="59">
        <f>D245</f>
        <v>40000</v>
      </c>
    </row>
    <row r="247" spans="1:6" ht="54" customHeight="1" x14ac:dyDescent="0.25">
      <c r="A247" s="90" t="s">
        <v>48</v>
      </c>
      <c r="B247" s="90"/>
      <c r="C247" s="90"/>
      <c r="D247" s="90"/>
    </row>
    <row r="248" spans="1:6" x14ac:dyDescent="0.25">
      <c r="A248" s="4" t="s">
        <v>12</v>
      </c>
      <c r="B248" s="58">
        <v>5373.8</v>
      </c>
      <c r="C248" s="58">
        <v>5373.8</v>
      </c>
      <c r="D248" s="58">
        <v>5373.8</v>
      </c>
    </row>
    <row r="249" spans="1:6" x14ac:dyDescent="0.25">
      <c r="A249" s="4" t="s">
        <v>21</v>
      </c>
      <c r="B249" s="58">
        <v>49</v>
      </c>
      <c r="C249" s="58">
        <v>49</v>
      </c>
      <c r="D249" s="58">
        <v>49</v>
      </c>
    </row>
    <row r="250" spans="1:6" x14ac:dyDescent="0.25">
      <c r="A250" s="4" t="s">
        <v>18</v>
      </c>
      <c r="B250" s="58">
        <v>58</v>
      </c>
      <c r="C250" s="58">
        <v>58</v>
      </c>
      <c r="D250" s="58">
        <v>43.5</v>
      </c>
    </row>
    <row r="251" spans="1:6" s="14" customFormat="1" x14ac:dyDescent="0.25">
      <c r="A251" s="16" t="s">
        <v>1</v>
      </c>
      <c r="B251" s="59">
        <f>SUM(B248:B250)</f>
        <v>5480.8</v>
      </c>
      <c r="C251" s="59">
        <f>SUM(C248:C250)</f>
        <v>5480.8</v>
      </c>
      <c r="D251" s="59">
        <f>SUM(D248:D250)</f>
        <v>5466.3</v>
      </c>
    </row>
    <row r="252" spans="1:6" ht="36.75" customHeight="1" x14ac:dyDescent="0.25">
      <c r="A252" s="90" t="s">
        <v>49</v>
      </c>
      <c r="B252" s="90"/>
      <c r="C252" s="90"/>
      <c r="D252" s="90"/>
    </row>
    <row r="253" spans="1:6" x14ac:dyDescent="0.25">
      <c r="A253" s="4" t="s">
        <v>12</v>
      </c>
      <c r="B253" s="58">
        <v>20224</v>
      </c>
      <c r="C253" s="58">
        <v>20503.3</v>
      </c>
      <c r="D253" s="58">
        <v>20224</v>
      </c>
    </row>
    <row r="254" spans="1:6" x14ac:dyDescent="0.25">
      <c r="A254" s="4" t="s">
        <v>13</v>
      </c>
      <c r="B254" s="58">
        <v>1369.4</v>
      </c>
      <c r="C254" s="58">
        <v>1588.7</v>
      </c>
      <c r="D254" s="58">
        <v>1369.4</v>
      </c>
    </row>
    <row r="255" spans="1:6" x14ac:dyDescent="0.25">
      <c r="A255" s="4" t="s">
        <v>14</v>
      </c>
      <c r="B255" s="58">
        <v>1293.5999999999999</v>
      </c>
      <c r="C255" s="58">
        <v>1232.5999999999999</v>
      </c>
      <c r="D255" s="58">
        <v>937</v>
      </c>
    </row>
    <row r="256" spans="1:6" x14ac:dyDescent="0.25">
      <c r="A256" s="4" t="s">
        <v>15</v>
      </c>
      <c r="B256" s="58">
        <v>623.9</v>
      </c>
      <c r="C256" s="58">
        <v>820</v>
      </c>
      <c r="D256" s="58">
        <v>623.9</v>
      </c>
    </row>
    <row r="257" spans="1:4" x14ac:dyDescent="0.25">
      <c r="A257" s="4" t="s">
        <v>21</v>
      </c>
      <c r="B257" s="58">
        <v>620.5</v>
      </c>
      <c r="C257" s="58">
        <v>505</v>
      </c>
      <c r="D257" s="58">
        <v>443.7</v>
      </c>
    </row>
    <row r="258" spans="1:4" x14ac:dyDescent="0.25">
      <c r="A258" s="4" t="s">
        <v>16</v>
      </c>
      <c r="B258" s="58">
        <v>1005.6</v>
      </c>
      <c r="C258" s="58">
        <v>1119.4000000000001</v>
      </c>
      <c r="D258" s="58">
        <v>1005.6</v>
      </c>
    </row>
    <row r="259" spans="1:4" x14ac:dyDescent="0.25">
      <c r="A259" s="4" t="s">
        <v>17</v>
      </c>
      <c r="B259" s="58">
        <v>1324.3</v>
      </c>
      <c r="C259" s="58">
        <v>1474.2</v>
      </c>
      <c r="D259" s="58">
        <v>1324.3</v>
      </c>
    </row>
    <row r="260" spans="1:4" ht="14.45" customHeight="1" x14ac:dyDescent="0.25">
      <c r="A260" s="4" t="s">
        <v>18</v>
      </c>
      <c r="B260" s="58">
        <v>1588.7</v>
      </c>
      <c r="C260" s="58">
        <v>1670.2</v>
      </c>
      <c r="D260" s="58">
        <v>1532.1</v>
      </c>
    </row>
    <row r="261" spans="1:4" x14ac:dyDescent="0.25">
      <c r="A261" s="4" t="s">
        <v>19</v>
      </c>
      <c r="B261" s="58">
        <v>1615.9</v>
      </c>
      <c r="C261" s="58">
        <v>2012.5</v>
      </c>
      <c r="D261" s="58">
        <v>1609.9</v>
      </c>
    </row>
    <row r="262" spans="1:4" s="14" customFormat="1" x14ac:dyDescent="0.25">
      <c r="A262" s="16" t="s">
        <v>1</v>
      </c>
      <c r="B262" s="59">
        <f>SUM(B253:B261)</f>
        <v>29665.9</v>
      </c>
      <c r="C262" s="59">
        <f>SUM(C253:C261)</f>
        <v>30925.9</v>
      </c>
      <c r="D262" s="59">
        <f>SUM(D253:D261)</f>
        <v>29069.9</v>
      </c>
    </row>
    <row r="263" spans="1:4" ht="41.25" customHeight="1" x14ac:dyDescent="0.25">
      <c r="A263" s="90" t="s">
        <v>50</v>
      </c>
      <c r="B263" s="90"/>
      <c r="C263" s="90"/>
      <c r="D263" s="90"/>
    </row>
    <row r="264" spans="1:4" x14ac:dyDescent="0.25">
      <c r="A264" s="4" t="s">
        <v>13</v>
      </c>
      <c r="B264" s="58">
        <v>1900</v>
      </c>
      <c r="C264" s="58">
        <v>317</v>
      </c>
      <c r="D264" s="58">
        <v>0</v>
      </c>
    </row>
    <row r="265" spans="1:4" x14ac:dyDescent="0.25">
      <c r="A265" s="4" t="s">
        <v>21</v>
      </c>
      <c r="B265" s="58">
        <v>0</v>
      </c>
      <c r="C265" s="58">
        <v>316</v>
      </c>
      <c r="D265" s="58">
        <v>316</v>
      </c>
    </row>
    <row r="266" spans="1:4" x14ac:dyDescent="0.25">
      <c r="A266" s="4" t="s">
        <v>16</v>
      </c>
      <c r="B266" s="58">
        <v>237.5</v>
      </c>
      <c r="C266" s="58">
        <v>395.5</v>
      </c>
      <c r="D266" s="58">
        <v>0</v>
      </c>
    </row>
    <row r="267" spans="1:4" x14ac:dyDescent="0.25">
      <c r="A267" s="4" t="s">
        <v>18</v>
      </c>
      <c r="B267" s="58">
        <v>1801</v>
      </c>
      <c r="C267" s="58">
        <v>1801</v>
      </c>
      <c r="D267" s="58">
        <v>1684.8</v>
      </c>
    </row>
    <row r="268" spans="1:4" x14ac:dyDescent="0.25">
      <c r="A268" s="4" t="s">
        <v>19</v>
      </c>
      <c r="B268" s="58">
        <v>0</v>
      </c>
      <c r="C268" s="58">
        <v>316</v>
      </c>
      <c r="D268" s="58">
        <v>0</v>
      </c>
    </row>
    <row r="269" spans="1:4" s="14" customFormat="1" x14ac:dyDescent="0.25">
      <c r="A269" s="16" t="s">
        <v>1</v>
      </c>
      <c r="B269" s="59">
        <f>SUM(B264:B268)</f>
        <v>3938.5</v>
      </c>
      <c r="C269" s="59">
        <f>SUM(C264:C268)</f>
        <v>3145.5</v>
      </c>
      <c r="D269" s="59">
        <f>SUM(D264:D268)</f>
        <v>2000.8</v>
      </c>
    </row>
    <row r="270" spans="1:4" ht="51" customHeight="1" x14ac:dyDescent="0.25">
      <c r="A270" s="90" t="s">
        <v>51</v>
      </c>
      <c r="B270" s="90"/>
      <c r="C270" s="90"/>
      <c r="D270" s="90"/>
    </row>
    <row r="271" spans="1:4" x14ac:dyDescent="0.25">
      <c r="A271" s="4" t="s">
        <v>12</v>
      </c>
      <c r="B271" s="58">
        <v>3307.6</v>
      </c>
      <c r="C271" s="58">
        <v>1581.4</v>
      </c>
      <c r="D271" s="58">
        <v>1581.4</v>
      </c>
    </row>
    <row r="272" spans="1:4" x14ac:dyDescent="0.25">
      <c r="A272" s="4" t="s">
        <v>13</v>
      </c>
      <c r="B272" s="58">
        <v>2395</v>
      </c>
      <c r="C272" s="58">
        <v>2395</v>
      </c>
      <c r="D272" s="58">
        <v>0</v>
      </c>
    </row>
    <row r="273" spans="1:4" x14ac:dyDescent="0.25">
      <c r="A273" s="4" t="s">
        <v>15</v>
      </c>
      <c r="B273" s="58">
        <v>2395</v>
      </c>
      <c r="C273" s="58">
        <v>495</v>
      </c>
      <c r="D273" s="58">
        <v>0</v>
      </c>
    </row>
    <row r="274" spans="1:4" x14ac:dyDescent="0.25">
      <c r="A274" s="4" t="s">
        <v>21</v>
      </c>
      <c r="B274" s="58">
        <v>2395</v>
      </c>
      <c r="C274" s="58">
        <v>2395</v>
      </c>
      <c r="D274" s="58">
        <v>0</v>
      </c>
    </row>
    <row r="275" spans="1:4" x14ac:dyDescent="0.25">
      <c r="A275" s="4" t="s">
        <v>16</v>
      </c>
      <c r="B275" s="58">
        <v>2395</v>
      </c>
      <c r="C275" s="58">
        <v>1295</v>
      </c>
      <c r="D275" s="58">
        <v>0</v>
      </c>
    </row>
    <row r="276" spans="1:4" x14ac:dyDescent="0.25">
      <c r="A276" s="4" t="s">
        <v>17</v>
      </c>
      <c r="B276" s="58">
        <v>2395</v>
      </c>
      <c r="C276" s="58">
        <v>2395</v>
      </c>
      <c r="D276" s="58">
        <v>0</v>
      </c>
    </row>
    <row r="277" spans="1:4" x14ac:dyDescent="0.25">
      <c r="A277" s="4" t="s">
        <v>18</v>
      </c>
      <c r="B277" s="58">
        <v>1900</v>
      </c>
      <c r="C277" s="58">
        <v>1800</v>
      </c>
      <c r="D277" s="58">
        <v>0</v>
      </c>
    </row>
    <row r="278" spans="1:4" x14ac:dyDescent="0.25">
      <c r="A278" s="4" t="s">
        <v>19</v>
      </c>
      <c r="B278" s="58">
        <v>2395</v>
      </c>
      <c r="C278" s="58">
        <v>495</v>
      </c>
      <c r="D278" s="58">
        <v>0</v>
      </c>
    </row>
    <row r="279" spans="1:4" s="14" customFormat="1" x14ac:dyDescent="0.25">
      <c r="A279" s="16" t="s">
        <v>1</v>
      </c>
      <c r="B279" s="59">
        <f>SUM(B271:B278)</f>
        <v>19577.599999999999</v>
      </c>
      <c r="C279" s="59">
        <f>SUM(C271:C278)</f>
        <v>12851.4</v>
      </c>
      <c r="D279" s="59">
        <f>SUM(D271:D278)</f>
        <v>1581.4</v>
      </c>
    </row>
    <row r="280" spans="1:4" ht="54.75" customHeight="1" x14ac:dyDescent="0.25">
      <c r="A280" s="90" t="s">
        <v>52</v>
      </c>
      <c r="B280" s="90"/>
      <c r="C280" s="90"/>
      <c r="D280" s="90"/>
    </row>
    <row r="281" spans="1:4" x14ac:dyDescent="0.25">
      <c r="A281" s="4" t="s">
        <v>12</v>
      </c>
      <c r="B281" s="58">
        <v>917.9</v>
      </c>
      <c r="C281" s="58">
        <v>945.3</v>
      </c>
      <c r="D281" s="58">
        <v>945.3</v>
      </c>
    </row>
    <row r="282" spans="1:4" x14ac:dyDescent="0.25">
      <c r="A282" s="4" t="s">
        <v>13</v>
      </c>
      <c r="B282" s="58">
        <v>53.1</v>
      </c>
      <c r="C282" s="58">
        <v>54.7</v>
      </c>
      <c r="D282" s="58">
        <v>54.7</v>
      </c>
    </row>
    <row r="283" spans="1:4" x14ac:dyDescent="0.25">
      <c r="A283" s="4" t="s">
        <v>15</v>
      </c>
      <c r="B283" s="58">
        <v>4.8</v>
      </c>
      <c r="C283" s="58">
        <v>0</v>
      </c>
      <c r="D283" s="58">
        <v>0</v>
      </c>
    </row>
    <row r="284" spans="1:4" x14ac:dyDescent="0.25">
      <c r="A284" s="4" t="s">
        <v>18</v>
      </c>
      <c r="B284" s="58">
        <v>24.2</v>
      </c>
      <c r="C284" s="58">
        <v>0</v>
      </c>
      <c r="D284" s="58">
        <v>0</v>
      </c>
    </row>
    <row r="285" spans="1:4" s="14" customFormat="1" x14ac:dyDescent="0.25">
      <c r="A285" s="16" t="s">
        <v>1</v>
      </c>
      <c r="B285" s="52">
        <f>SUM(B281:B284)</f>
        <v>1000</v>
      </c>
      <c r="C285" s="52">
        <f>SUM(C281:C284)</f>
        <v>1000</v>
      </c>
      <c r="D285" s="52">
        <f>SUM(D281:D284)</f>
        <v>1000</v>
      </c>
    </row>
    <row r="286" spans="1:4" ht="34.5" customHeight="1" x14ac:dyDescent="0.25">
      <c r="A286" s="89" t="s">
        <v>53</v>
      </c>
      <c r="B286" s="89"/>
      <c r="C286" s="89"/>
      <c r="D286" s="89"/>
    </row>
    <row r="287" spans="1:4" x14ac:dyDescent="0.25">
      <c r="A287" s="4" t="s">
        <v>13</v>
      </c>
      <c r="B287" s="63">
        <v>55</v>
      </c>
      <c r="C287" s="61">
        <v>55</v>
      </c>
      <c r="D287" s="61">
        <v>15</v>
      </c>
    </row>
    <row r="288" spans="1:4" x14ac:dyDescent="0.25">
      <c r="A288" s="4" t="s">
        <v>14</v>
      </c>
      <c r="B288" s="63">
        <v>310</v>
      </c>
      <c r="C288" s="61">
        <v>450</v>
      </c>
      <c r="D288" s="61">
        <v>280</v>
      </c>
    </row>
    <row r="289" spans="1:5" x14ac:dyDescent="0.25">
      <c r="A289" s="4" t="s">
        <v>15</v>
      </c>
      <c r="B289" s="63">
        <v>557</v>
      </c>
      <c r="C289" s="61">
        <v>1030</v>
      </c>
      <c r="D289" s="61">
        <v>675.9</v>
      </c>
    </row>
    <row r="290" spans="1:5" x14ac:dyDescent="0.25">
      <c r="A290" s="4" t="s">
        <v>21</v>
      </c>
      <c r="B290" s="63">
        <v>288</v>
      </c>
      <c r="C290" s="61">
        <v>398</v>
      </c>
      <c r="D290" s="61">
        <v>232</v>
      </c>
    </row>
    <row r="291" spans="1:5" x14ac:dyDescent="0.25">
      <c r="A291" s="4" t="s">
        <v>16</v>
      </c>
      <c r="B291" s="63">
        <v>294</v>
      </c>
      <c r="C291" s="61">
        <v>421</v>
      </c>
      <c r="D291" s="61">
        <v>304</v>
      </c>
    </row>
    <row r="292" spans="1:5" x14ac:dyDescent="0.25">
      <c r="A292" s="4" t="s">
        <v>17</v>
      </c>
      <c r="B292" s="63">
        <v>404</v>
      </c>
      <c r="C292" s="61">
        <v>459</v>
      </c>
      <c r="D292" s="61">
        <v>271.3</v>
      </c>
    </row>
    <row r="293" spans="1:5" x14ac:dyDescent="0.25">
      <c r="A293" s="4" t="s">
        <v>18</v>
      </c>
      <c r="B293" s="63">
        <v>38</v>
      </c>
      <c r="C293" s="61">
        <v>38</v>
      </c>
      <c r="D293" s="61">
        <v>0</v>
      </c>
    </row>
    <row r="294" spans="1:5" x14ac:dyDescent="0.25">
      <c r="A294" s="4" t="s">
        <v>19</v>
      </c>
      <c r="B294" s="63">
        <v>419</v>
      </c>
      <c r="C294" s="61">
        <v>644.5</v>
      </c>
      <c r="D294" s="61">
        <v>407.6</v>
      </c>
    </row>
    <row r="295" spans="1:5" s="14" customFormat="1" x14ac:dyDescent="0.25">
      <c r="A295" s="3" t="s">
        <v>1</v>
      </c>
      <c r="B295" s="62">
        <f>SUM(B287:B294)</f>
        <v>2365</v>
      </c>
      <c r="C295" s="62">
        <f>SUM(C287:C294)</f>
        <v>3495.5</v>
      </c>
      <c r="D295" s="62">
        <f>SUM(D287:D294)</f>
        <v>2185.8000000000002</v>
      </c>
      <c r="E295" s="29"/>
    </row>
    <row r="296" spans="1:5" ht="53.25" customHeight="1" x14ac:dyDescent="0.25">
      <c r="A296" s="89" t="s">
        <v>54</v>
      </c>
      <c r="B296" s="89"/>
      <c r="C296" s="89"/>
      <c r="D296" s="89"/>
    </row>
    <row r="297" spans="1:5" x14ac:dyDescent="0.25">
      <c r="A297" s="1" t="s">
        <v>12</v>
      </c>
      <c r="B297" s="63">
        <v>2330</v>
      </c>
      <c r="C297" s="61">
        <v>3271.8</v>
      </c>
      <c r="D297" s="61">
        <v>2229.9</v>
      </c>
    </row>
    <row r="298" spans="1:5" s="14" customFormat="1" x14ac:dyDescent="0.25">
      <c r="A298" s="3" t="s">
        <v>1</v>
      </c>
      <c r="B298" s="62">
        <f>SUM(B297:B297)</f>
        <v>2330</v>
      </c>
      <c r="C298" s="62">
        <f>SUM(C297:C297)</f>
        <v>3271.8</v>
      </c>
      <c r="D298" s="62">
        <f>SUM(D297:D297)</f>
        <v>2229.9</v>
      </c>
    </row>
    <row r="299" spans="1:5" s="14" customFormat="1" ht="84.75" customHeight="1" x14ac:dyDescent="0.25">
      <c r="A299" s="89" t="s">
        <v>55</v>
      </c>
      <c r="B299" s="89"/>
      <c r="C299" s="89"/>
      <c r="D299" s="89"/>
    </row>
    <row r="300" spans="1:5" s="14" customFormat="1" x14ac:dyDescent="0.25">
      <c r="A300" s="4" t="s">
        <v>13</v>
      </c>
      <c r="B300" s="63">
        <v>600</v>
      </c>
      <c r="C300" s="63">
        <v>600</v>
      </c>
      <c r="D300" s="63">
        <v>600</v>
      </c>
    </row>
    <row r="301" spans="1:5" s="14" customFormat="1" x14ac:dyDescent="0.25">
      <c r="A301" s="4" t="s">
        <v>15</v>
      </c>
      <c r="B301" s="63">
        <v>600</v>
      </c>
      <c r="C301" s="63">
        <v>600</v>
      </c>
      <c r="D301" s="63">
        <v>600</v>
      </c>
    </row>
    <row r="302" spans="1:5" s="14" customFormat="1" x14ac:dyDescent="0.25">
      <c r="A302" s="4" t="s">
        <v>21</v>
      </c>
      <c r="B302" s="63">
        <v>300</v>
      </c>
      <c r="C302" s="63">
        <v>300</v>
      </c>
      <c r="D302" s="63">
        <v>300</v>
      </c>
    </row>
    <row r="303" spans="1:5" ht="15" customHeight="1" x14ac:dyDescent="0.25">
      <c r="A303" s="3" t="s">
        <v>1</v>
      </c>
      <c r="B303" s="62">
        <f>SUM(B300:B302)</f>
        <v>1500</v>
      </c>
      <c r="C303" s="62">
        <f t="shared" ref="C303:D303" si="1">SUM(C300:C302)</f>
        <v>1500</v>
      </c>
      <c r="D303" s="62">
        <f t="shared" si="1"/>
        <v>1500</v>
      </c>
    </row>
    <row r="304" spans="1:5" ht="67.5" customHeight="1" x14ac:dyDescent="0.25">
      <c r="A304" s="89" t="s">
        <v>56</v>
      </c>
      <c r="B304" s="89"/>
      <c r="C304" s="89"/>
      <c r="D304" s="89"/>
    </row>
    <row r="305" spans="1:4" x14ac:dyDescent="0.25">
      <c r="A305" s="1" t="s">
        <v>12</v>
      </c>
      <c r="B305" s="63">
        <v>7236</v>
      </c>
      <c r="C305" s="63">
        <v>7343.1</v>
      </c>
      <c r="D305" s="63">
        <v>7343</v>
      </c>
    </row>
    <row r="306" spans="1:4" x14ac:dyDescent="0.25">
      <c r="A306" s="4" t="s">
        <v>13</v>
      </c>
      <c r="B306" s="63">
        <v>0</v>
      </c>
      <c r="C306" s="63">
        <v>1200</v>
      </c>
      <c r="D306" s="63">
        <v>1190</v>
      </c>
    </row>
    <row r="307" spans="1:4" x14ac:dyDescent="0.25">
      <c r="A307" s="4" t="s">
        <v>14</v>
      </c>
      <c r="B307" s="63">
        <v>0</v>
      </c>
      <c r="C307" s="63">
        <v>500</v>
      </c>
      <c r="D307" s="63">
        <v>490</v>
      </c>
    </row>
    <row r="308" spans="1:4" x14ac:dyDescent="0.25">
      <c r="A308" s="4" t="s">
        <v>15</v>
      </c>
      <c r="B308" s="63">
        <v>0</v>
      </c>
      <c r="C308" s="63">
        <v>1818.3</v>
      </c>
      <c r="D308" s="63">
        <v>0</v>
      </c>
    </row>
    <row r="309" spans="1:4" s="14" customFormat="1" x14ac:dyDescent="0.25">
      <c r="A309" s="3" t="s">
        <v>1</v>
      </c>
      <c r="B309" s="62">
        <f>SUM(B305:B308)</f>
        <v>7236</v>
      </c>
      <c r="C309" s="62">
        <f t="shared" ref="C309:D309" si="2">SUM(C305:C308)</f>
        <v>10861.4</v>
      </c>
      <c r="D309" s="62">
        <f t="shared" si="2"/>
        <v>9023</v>
      </c>
    </row>
    <row r="310" spans="1:4" s="14" customFormat="1" ht="81" customHeight="1" x14ac:dyDescent="0.25">
      <c r="A310" s="89" t="s">
        <v>57</v>
      </c>
      <c r="B310" s="89"/>
      <c r="C310" s="89"/>
      <c r="D310" s="89"/>
    </row>
    <row r="311" spans="1:4" s="14" customFormat="1" x14ac:dyDescent="0.25">
      <c r="A311" s="4" t="s">
        <v>13</v>
      </c>
      <c r="B311" s="63">
        <v>144.80000000000001</v>
      </c>
      <c r="C311" s="63">
        <v>144.80000000000001</v>
      </c>
      <c r="D311" s="63">
        <v>92.6</v>
      </c>
    </row>
    <row r="312" spans="1:4" s="14" customFormat="1" x14ac:dyDescent="0.25">
      <c r="A312" s="4" t="s">
        <v>15</v>
      </c>
      <c r="B312" s="63">
        <v>110.3</v>
      </c>
      <c r="C312" s="63">
        <v>110.3</v>
      </c>
      <c r="D312" s="63">
        <v>110.3</v>
      </c>
    </row>
    <row r="313" spans="1:4" s="14" customFormat="1" x14ac:dyDescent="0.25">
      <c r="A313" s="4" t="s">
        <v>21</v>
      </c>
      <c r="B313" s="63">
        <v>144.9</v>
      </c>
      <c r="C313" s="63">
        <v>144.9</v>
      </c>
      <c r="D313" s="63">
        <v>144.9</v>
      </c>
    </row>
    <row r="314" spans="1:4" x14ac:dyDescent="0.25">
      <c r="A314" s="3" t="s">
        <v>1</v>
      </c>
      <c r="B314" s="62">
        <f>SUM(B311:B313)</f>
        <v>400</v>
      </c>
      <c r="C314" s="62">
        <f>SUM(C311:C313)</f>
        <v>400</v>
      </c>
      <c r="D314" s="62">
        <f>SUM(D311:D313)</f>
        <v>347.79999999999995</v>
      </c>
    </row>
    <row r="315" spans="1:4" ht="86.25" customHeight="1" x14ac:dyDescent="0.25">
      <c r="A315" s="89" t="s">
        <v>58</v>
      </c>
      <c r="B315" s="89"/>
      <c r="C315" s="89"/>
      <c r="D315" s="89"/>
    </row>
    <row r="316" spans="1:4" x14ac:dyDescent="0.25">
      <c r="A316" s="4" t="s">
        <v>15</v>
      </c>
      <c r="B316" s="63">
        <v>5533.9</v>
      </c>
      <c r="C316" s="63">
        <v>5533.9</v>
      </c>
      <c r="D316" s="63">
        <v>5361.9</v>
      </c>
    </row>
    <row r="317" spans="1:4" x14ac:dyDescent="0.25">
      <c r="A317" s="3" t="s">
        <v>1</v>
      </c>
      <c r="B317" s="62">
        <f>B316</f>
        <v>5533.9</v>
      </c>
      <c r="C317" s="62">
        <f t="shared" ref="C317:D317" si="3">C316</f>
        <v>5533.9</v>
      </c>
      <c r="D317" s="62">
        <f t="shared" si="3"/>
        <v>5361.9</v>
      </c>
    </row>
    <row r="318" spans="1:4" ht="35.25" customHeight="1" x14ac:dyDescent="0.25">
      <c r="A318" s="89" t="s">
        <v>59</v>
      </c>
      <c r="B318" s="89"/>
      <c r="C318" s="89"/>
      <c r="D318" s="89"/>
    </row>
    <row r="319" spans="1:4" x14ac:dyDescent="0.25">
      <c r="A319" s="4" t="s">
        <v>15</v>
      </c>
      <c r="B319" s="51">
        <v>1100</v>
      </c>
      <c r="C319" s="64">
        <v>1100</v>
      </c>
      <c r="D319" s="64">
        <v>1100</v>
      </c>
    </row>
    <row r="320" spans="1:4" x14ac:dyDescent="0.25">
      <c r="A320" s="3" t="s">
        <v>1</v>
      </c>
      <c r="B320" s="52">
        <f>B319</f>
        <v>1100</v>
      </c>
      <c r="C320" s="52">
        <f t="shared" ref="C320:D320" si="4">C319</f>
        <v>1100</v>
      </c>
      <c r="D320" s="52">
        <f t="shared" si="4"/>
        <v>1100</v>
      </c>
    </row>
    <row r="321" spans="1:4" ht="40.5" customHeight="1" x14ac:dyDescent="0.25">
      <c r="A321" s="106" t="s">
        <v>60</v>
      </c>
      <c r="B321" s="107"/>
      <c r="C321" s="107"/>
      <c r="D321" s="108"/>
    </row>
    <row r="322" spans="1:4" x14ac:dyDescent="0.25">
      <c r="A322" s="4" t="s">
        <v>19</v>
      </c>
      <c r="B322" s="51">
        <v>1636.4</v>
      </c>
      <c r="C322" s="64">
        <v>1092.3</v>
      </c>
      <c r="D322" s="64">
        <v>1092.3</v>
      </c>
    </row>
    <row r="323" spans="1:4" x14ac:dyDescent="0.25">
      <c r="A323" s="3" t="s">
        <v>1</v>
      </c>
      <c r="B323" s="52">
        <f>B322</f>
        <v>1636.4</v>
      </c>
      <c r="C323" s="52">
        <f t="shared" ref="C323:D323" si="5">C322</f>
        <v>1092.3</v>
      </c>
      <c r="D323" s="52">
        <f t="shared" si="5"/>
        <v>1092.3</v>
      </c>
    </row>
    <row r="324" spans="1:4" ht="48.75" customHeight="1" x14ac:dyDescent="0.25">
      <c r="A324" s="85" t="s">
        <v>61</v>
      </c>
      <c r="B324" s="100"/>
      <c r="C324" s="100"/>
      <c r="D324" s="101"/>
    </row>
    <row r="325" spans="1:4" x14ac:dyDescent="0.25">
      <c r="A325" s="4" t="s">
        <v>12</v>
      </c>
      <c r="B325" s="51">
        <v>3856.1</v>
      </c>
      <c r="C325" s="64">
        <v>5784.4</v>
      </c>
      <c r="D325" s="64">
        <v>3856.1</v>
      </c>
    </row>
    <row r="326" spans="1:4" x14ac:dyDescent="0.25">
      <c r="A326" s="4" t="s">
        <v>13</v>
      </c>
      <c r="B326" s="51">
        <v>604</v>
      </c>
      <c r="C326" s="64">
        <v>1368.3</v>
      </c>
      <c r="D326" s="64">
        <v>591.9</v>
      </c>
    </row>
    <row r="327" spans="1:4" x14ac:dyDescent="0.25">
      <c r="A327" s="4" t="s">
        <v>14</v>
      </c>
      <c r="B327" s="51">
        <v>488.7</v>
      </c>
      <c r="C327" s="64">
        <v>448.7</v>
      </c>
      <c r="D327" s="64">
        <v>413</v>
      </c>
    </row>
    <row r="328" spans="1:4" x14ac:dyDescent="0.25">
      <c r="A328" s="4" t="s">
        <v>15</v>
      </c>
      <c r="B328" s="51">
        <v>525</v>
      </c>
      <c r="C328" s="64">
        <v>442.5</v>
      </c>
      <c r="D328" s="64">
        <v>442.5</v>
      </c>
    </row>
    <row r="329" spans="1:4" x14ac:dyDescent="0.25">
      <c r="A329" s="4" t="s">
        <v>21</v>
      </c>
      <c r="B329" s="51">
        <v>153.69999999999999</v>
      </c>
      <c r="C329" s="64">
        <v>382.8</v>
      </c>
      <c r="D329" s="64">
        <v>153.69999999999999</v>
      </c>
    </row>
    <row r="330" spans="1:4" x14ac:dyDescent="0.25">
      <c r="A330" s="4" t="s">
        <v>16</v>
      </c>
      <c r="B330" s="51">
        <v>304.39999999999998</v>
      </c>
      <c r="C330" s="64">
        <v>812.7</v>
      </c>
      <c r="D330" s="64">
        <v>304.39999999999998</v>
      </c>
    </row>
    <row r="331" spans="1:4" x14ac:dyDescent="0.25">
      <c r="A331" s="4" t="s">
        <v>17</v>
      </c>
      <c r="B331" s="51">
        <v>510.9</v>
      </c>
      <c r="C331" s="64">
        <v>796.9</v>
      </c>
      <c r="D331" s="64">
        <v>499</v>
      </c>
    </row>
    <row r="332" spans="1:4" x14ac:dyDescent="0.25">
      <c r="A332" s="4" t="s">
        <v>18</v>
      </c>
      <c r="B332" s="51">
        <v>299.8</v>
      </c>
      <c r="C332" s="64">
        <v>299.8</v>
      </c>
      <c r="D332" s="64">
        <v>295.2</v>
      </c>
    </row>
    <row r="333" spans="1:4" x14ac:dyDescent="0.25">
      <c r="A333" s="4" t="s">
        <v>19</v>
      </c>
      <c r="B333" s="51">
        <v>369.9</v>
      </c>
      <c r="C333" s="51">
        <v>369.9</v>
      </c>
      <c r="D333" s="64">
        <v>369.9</v>
      </c>
    </row>
    <row r="334" spans="1:4" x14ac:dyDescent="0.25">
      <c r="A334" s="3" t="s">
        <v>1</v>
      </c>
      <c r="B334" s="52">
        <f>SUM(B325:B333)</f>
        <v>7112.4999999999991</v>
      </c>
      <c r="C334" s="52">
        <f t="shared" ref="C334:D334" si="6">SUM(C325:C333)</f>
        <v>10705.999999999998</v>
      </c>
      <c r="D334" s="52">
        <f t="shared" si="6"/>
        <v>6925.6999999999989</v>
      </c>
    </row>
    <row r="335" spans="1:4" ht="23.25" customHeight="1" x14ac:dyDescent="0.25">
      <c r="A335" s="85" t="s">
        <v>62</v>
      </c>
      <c r="B335" s="109"/>
      <c r="C335" s="109"/>
      <c r="D335" s="110"/>
    </row>
    <row r="336" spans="1:4" x14ac:dyDescent="0.25">
      <c r="A336" s="4" t="s">
        <v>12</v>
      </c>
      <c r="B336" s="51">
        <v>10960.6</v>
      </c>
      <c r="C336" s="64">
        <v>12231.5</v>
      </c>
      <c r="D336" s="64">
        <v>0</v>
      </c>
    </row>
    <row r="337" spans="1:4" x14ac:dyDescent="0.25">
      <c r="A337" s="4" t="s">
        <v>13</v>
      </c>
      <c r="B337" s="51">
        <v>7357.4</v>
      </c>
      <c r="C337" s="64">
        <v>5823</v>
      </c>
      <c r="D337" s="64">
        <v>4097.8999999999996</v>
      </c>
    </row>
    <row r="338" spans="1:4" x14ac:dyDescent="0.25">
      <c r="A338" s="4" t="s">
        <v>14</v>
      </c>
      <c r="B338" s="51">
        <v>3907.3</v>
      </c>
      <c r="C338" s="64">
        <v>3092.4</v>
      </c>
      <c r="D338" s="64">
        <v>719</v>
      </c>
    </row>
    <row r="339" spans="1:4" x14ac:dyDescent="0.25">
      <c r="A339" s="4" t="s">
        <v>15</v>
      </c>
      <c r="B339" s="51">
        <v>1632.8</v>
      </c>
      <c r="C339" s="64">
        <v>1292.3</v>
      </c>
      <c r="D339" s="64">
        <v>987.1</v>
      </c>
    </row>
    <row r="340" spans="1:4" x14ac:dyDescent="0.25">
      <c r="A340" s="4" t="s">
        <v>21</v>
      </c>
      <c r="B340" s="51">
        <v>1898.9</v>
      </c>
      <c r="C340" s="64">
        <v>1502.9</v>
      </c>
      <c r="D340" s="64">
        <v>0</v>
      </c>
    </row>
    <row r="341" spans="1:4" x14ac:dyDescent="0.25">
      <c r="A341" s="4" t="s">
        <v>16</v>
      </c>
      <c r="B341" s="51">
        <v>3378</v>
      </c>
      <c r="C341" s="64">
        <v>2673.5</v>
      </c>
      <c r="D341" s="64">
        <v>0</v>
      </c>
    </row>
    <row r="342" spans="1:4" x14ac:dyDescent="0.25">
      <c r="A342" s="4" t="s">
        <v>17</v>
      </c>
      <c r="B342" s="51">
        <v>5815.7</v>
      </c>
      <c r="C342" s="64">
        <v>4602.8999999999996</v>
      </c>
      <c r="D342" s="64">
        <v>740.9</v>
      </c>
    </row>
    <row r="343" spans="1:4" x14ac:dyDescent="0.25">
      <c r="A343" s="4" t="s">
        <v>18</v>
      </c>
      <c r="B343" s="51">
        <v>5324.6</v>
      </c>
      <c r="C343" s="64">
        <v>4214.1000000000004</v>
      </c>
      <c r="D343" s="64">
        <v>1000</v>
      </c>
    </row>
    <row r="344" spans="1:4" x14ac:dyDescent="0.25">
      <c r="A344" s="4" t="s">
        <v>19</v>
      </c>
      <c r="B344" s="51">
        <v>6215.7</v>
      </c>
      <c r="C344" s="64">
        <v>4919.3999999999996</v>
      </c>
      <c r="D344" s="64">
        <v>555.1</v>
      </c>
    </row>
    <row r="345" spans="1:4" s="14" customFormat="1" x14ac:dyDescent="0.25">
      <c r="A345" s="3" t="s">
        <v>1</v>
      </c>
      <c r="B345" s="52">
        <f>SUM(B336:B344)</f>
        <v>46490.999999999993</v>
      </c>
      <c r="C345" s="52">
        <f>SUM(C336:C344)</f>
        <v>40352</v>
      </c>
      <c r="D345" s="52">
        <f>SUM(D336:D344)</f>
        <v>8100</v>
      </c>
    </row>
    <row r="346" spans="1:4" s="14" customFormat="1" ht="53.25" customHeight="1" x14ac:dyDescent="0.25">
      <c r="A346" s="85" t="s">
        <v>63</v>
      </c>
      <c r="B346" s="86"/>
      <c r="C346" s="86"/>
      <c r="D346" s="87"/>
    </row>
    <row r="347" spans="1:4" s="14" customFormat="1" x14ac:dyDescent="0.25">
      <c r="A347" s="4" t="s">
        <v>13</v>
      </c>
      <c r="B347" s="51">
        <v>6250</v>
      </c>
      <c r="C347" s="51">
        <v>0</v>
      </c>
      <c r="D347" s="51">
        <v>0</v>
      </c>
    </row>
    <row r="348" spans="1:4" s="14" customFormat="1" x14ac:dyDescent="0.25">
      <c r="A348" s="4" t="s">
        <v>14</v>
      </c>
      <c r="B348" s="51">
        <v>6250</v>
      </c>
      <c r="C348" s="51">
        <v>0</v>
      </c>
      <c r="D348" s="51">
        <v>0</v>
      </c>
    </row>
    <row r="349" spans="1:4" s="14" customFormat="1" x14ac:dyDescent="0.25">
      <c r="A349" s="4" t="s">
        <v>15</v>
      </c>
      <c r="B349" s="51">
        <v>6250</v>
      </c>
      <c r="C349" s="51">
        <v>0</v>
      </c>
      <c r="D349" s="51">
        <v>0</v>
      </c>
    </row>
    <row r="350" spans="1:4" s="14" customFormat="1" x14ac:dyDescent="0.25">
      <c r="A350" s="4" t="s">
        <v>21</v>
      </c>
      <c r="B350" s="51">
        <v>6250</v>
      </c>
      <c r="C350" s="51">
        <v>0</v>
      </c>
      <c r="D350" s="51">
        <v>0</v>
      </c>
    </row>
    <row r="351" spans="1:4" s="14" customFormat="1" x14ac:dyDescent="0.25">
      <c r="A351" s="4" t="s">
        <v>16</v>
      </c>
      <c r="B351" s="51">
        <v>6250</v>
      </c>
      <c r="C351" s="51">
        <v>50000</v>
      </c>
      <c r="D351" s="51">
        <v>43806</v>
      </c>
    </row>
    <row r="352" spans="1:4" s="14" customFormat="1" x14ac:dyDescent="0.25">
      <c r="A352" s="4" t="s">
        <v>17</v>
      </c>
      <c r="B352" s="51">
        <v>6250</v>
      </c>
      <c r="C352" s="51">
        <v>0</v>
      </c>
      <c r="D352" s="51">
        <v>0</v>
      </c>
    </row>
    <row r="353" spans="1:6" s="14" customFormat="1" x14ac:dyDescent="0.25">
      <c r="A353" s="4" t="s">
        <v>18</v>
      </c>
      <c r="B353" s="51">
        <v>6250</v>
      </c>
      <c r="C353" s="51">
        <v>0</v>
      </c>
      <c r="D353" s="51">
        <v>0</v>
      </c>
    </row>
    <row r="354" spans="1:6" s="14" customFormat="1" x14ac:dyDescent="0.25">
      <c r="A354" s="4" t="s">
        <v>19</v>
      </c>
      <c r="B354" s="51">
        <v>6250</v>
      </c>
      <c r="C354" s="51">
        <v>0</v>
      </c>
      <c r="D354" s="51">
        <v>0</v>
      </c>
    </row>
    <row r="355" spans="1:6" s="14" customFormat="1" x14ac:dyDescent="0.25">
      <c r="A355" s="3" t="s">
        <v>1</v>
      </c>
      <c r="B355" s="52">
        <f>SUM(B347:B354)</f>
        <v>50000</v>
      </c>
      <c r="C355" s="52">
        <f t="shared" ref="C355:D355" si="7">SUM(C347:C354)</f>
        <v>50000</v>
      </c>
      <c r="D355" s="52">
        <f t="shared" si="7"/>
        <v>43806</v>
      </c>
    </row>
    <row r="356" spans="1:6" s="14" customFormat="1" ht="20.25" customHeight="1" x14ac:dyDescent="0.25">
      <c r="A356" s="85" t="s">
        <v>64</v>
      </c>
      <c r="B356" s="86"/>
      <c r="C356" s="86"/>
      <c r="D356" s="87"/>
    </row>
    <row r="357" spans="1:6" s="14" customFormat="1" x14ac:dyDescent="0.25">
      <c r="A357" s="85" t="s">
        <v>30</v>
      </c>
      <c r="B357" s="86"/>
      <c r="C357" s="86"/>
      <c r="D357" s="87"/>
    </row>
    <row r="358" spans="1:6" s="14" customFormat="1" x14ac:dyDescent="0.25">
      <c r="A358" s="1" t="s">
        <v>12</v>
      </c>
      <c r="B358" s="51">
        <v>41651.699999999997</v>
      </c>
      <c r="C358" s="51">
        <v>26585.599999999999</v>
      </c>
      <c r="D358" s="51">
        <v>24395.9</v>
      </c>
    </row>
    <row r="359" spans="1:6" s="14" customFormat="1" x14ac:dyDescent="0.25">
      <c r="A359" s="3" t="s">
        <v>1</v>
      </c>
      <c r="B359" s="52">
        <f>B358</f>
        <v>41651.699999999997</v>
      </c>
      <c r="C359" s="52">
        <f t="shared" ref="C359:D359" si="8">C358</f>
        <v>26585.599999999999</v>
      </c>
      <c r="D359" s="52">
        <f t="shared" si="8"/>
        <v>24395.9</v>
      </c>
      <c r="F359" s="30"/>
    </row>
    <row r="360" spans="1:6" s="14" customFormat="1" x14ac:dyDescent="0.25">
      <c r="A360" s="111" t="s">
        <v>31</v>
      </c>
      <c r="B360" s="86"/>
      <c r="C360" s="86"/>
      <c r="D360" s="87"/>
    </row>
    <row r="361" spans="1:6" s="14" customFormat="1" x14ac:dyDescent="0.25">
      <c r="A361" s="1" t="s">
        <v>12</v>
      </c>
      <c r="B361" s="51">
        <v>0</v>
      </c>
      <c r="C361" s="51">
        <v>194960.7</v>
      </c>
      <c r="D361" s="51">
        <v>178903.6</v>
      </c>
      <c r="F361" s="30"/>
    </row>
    <row r="362" spans="1:6" s="14" customFormat="1" ht="16.5" customHeight="1" x14ac:dyDescent="0.25">
      <c r="A362" s="3" t="s">
        <v>1</v>
      </c>
      <c r="B362" s="52">
        <f>B361</f>
        <v>0</v>
      </c>
      <c r="C362" s="52">
        <f t="shared" ref="C362:D362" si="9">C361</f>
        <v>194960.7</v>
      </c>
      <c r="D362" s="52">
        <f t="shared" si="9"/>
        <v>178903.6</v>
      </c>
    </row>
    <row r="363" spans="1:6" s="14" customFormat="1" ht="54" customHeight="1" x14ac:dyDescent="0.25">
      <c r="A363" s="85" t="s">
        <v>65</v>
      </c>
      <c r="B363" s="109"/>
      <c r="C363" s="109"/>
      <c r="D363" s="110"/>
    </row>
    <row r="364" spans="1:6" s="14" customFormat="1" x14ac:dyDescent="0.25">
      <c r="A364" s="1" t="s">
        <v>18</v>
      </c>
      <c r="B364" s="51">
        <v>80421.399999999994</v>
      </c>
      <c r="C364" s="51">
        <v>0</v>
      </c>
      <c r="D364" s="51">
        <v>0</v>
      </c>
    </row>
    <row r="365" spans="1:6" s="14" customFormat="1" x14ac:dyDescent="0.25">
      <c r="A365" s="3" t="s">
        <v>1</v>
      </c>
      <c r="B365" s="52">
        <f>B364</f>
        <v>80421.399999999994</v>
      </c>
      <c r="C365" s="52">
        <f t="shared" ref="C365:D365" si="10">C364</f>
        <v>0</v>
      </c>
      <c r="D365" s="52">
        <f t="shared" si="10"/>
        <v>0</v>
      </c>
    </row>
    <row r="366" spans="1:6" s="14" customFormat="1" ht="34.5" customHeight="1" x14ac:dyDescent="0.25">
      <c r="A366" s="85" t="s">
        <v>66</v>
      </c>
      <c r="B366" s="86"/>
      <c r="C366" s="86"/>
      <c r="D366" s="87"/>
    </row>
    <row r="367" spans="1:6" s="14" customFormat="1" x14ac:dyDescent="0.25">
      <c r="A367" s="4" t="s">
        <v>13</v>
      </c>
      <c r="B367" s="51">
        <v>0</v>
      </c>
      <c r="C367" s="51">
        <v>23082</v>
      </c>
      <c r="D367" s="51">
        <v>7077</v>
      </c>
    </row>
    <row r="368" spans="1:6" s="14" customFormat="1" x14ac:dyDescent="0.25">
      <c r="A368" s="4" t="s">
        <v>14</v>
      </c>
      <c r="B368" s="51">
        <v>0</v>
      </c>
      <c r="C368" s="51">
        <v>20000</v>
      </c>
      <c r="D368" s="51">
        <v>3958</v>
      </c>
    </row>
    <row r="369" spans="1:4" s="14" customFormat="1" x14ac:dyDescent="0.25">
      <c r="A369" s="4" t="s">
        <v>15</v>
      </c>
      <c r="B369" s="51">
        <v>0</v>
      </c>
      <c r="C369" s="51">
        <v>19891</v>
      </c>
      <c r="D369" s="51">
        <v>180</v>
      </c>
    </row>
    <row r="370" spans="1:4" s="14" customFormat="1" x14ac:dyDescent="0.25">
      <c r="A370" s="4" t="s">
        <v>21</v>
      </c>
      <c r="B370" s="51">
        <v>0</v>
      </c>
      <c r="C370" s="51">
        <v>22420</v>
      </c>
      <c r="D370" s="51">
        <v>7671</v>
      </c>
    </row>
    <row r="371" spans="1:4" s="14" customFormat="1" x14ac:dyDescent="0.25">
      <c r="A371" s="4" t="s">
        <v>16</v>
      </c>
      <c r="B371" s="51">
        <v>0</v>
      </c>
      <c r="C371" s="51">
        <v>20000</v>
      </c>
      <c r="D371" s="51">
        <v>14011</v>
      </c>
    </row>
    <row r="372" spans="1:4" s="14" customFormat="1" x14ac:dyDescent="0.25">
      <c r="A372" s="4" t="s">
        <v>17</v>
      </c>
      <c r="B372" s="51">
        <v>0</v>
      </c>
      <c r="C372" s="51">
        <v>20000</v>
      </c>
      <c r="D372" s="51">
        <v>11406</v>
      </c>
    </row>
    <row r="373" spans="1:4" s="14" customFormat="1" x14ac:dyDescent="0.25">
      <c r="A373" s="4" t="s">
        <v>18</v>
      </c>
      <c r="B373" s="51">
        <v>0</v>
      </c>
      <c r="C373" s="51">
        <v>17945</v>
      </c>
      <c r="D373" s="51">
        <v>5325</v>
      </c>
    </row>
    <row r="374" spans="1:4" s="14" customFormat="1" x14ac:dyDescent="0.25">
      <c r="A374" s="4" t="s">
        <v>19</v>
      </c>
      <c r="B374" s="51">
        <v>0</v>
      </c>
      <c r="C374" s="51">
        <v>19367</v>
      </c>
      <c r="D374" s="51">
        <v>9355</v>
      </c>
    </row>
    <row r="375" spans="1:4" s="14" customFormat="1" x14ac:dyDescent="0.25">
      <c r="A375" s="3" t="s">
        <v>1</v>
      </c>
      <c r="B375" s="52">
        <f>SUM(B367:B374)</f>
        <v>0</v>
      </c>
      <c r="C375" s="52">
        <f>SUM(C367:C374)</f>
        <v>162705</v>
      </c>
      <c r="D375" s="52">
        <f>SUM(D367:D374)</f>
        <v>58983</v>
      </c>
    </row>
    <row r="376" spans="1:4" s="14" customFormat="1" ht="53.25" customHeight="1" x14ac:dyDescent="0.25">
      <c r="A376" s="85" t="s">
        <v>67</v>
      </c>
      <c r="B376" s="112"/>
      <c r="C376" s="112"/>
      <c r="D376" s="113"/>
    </row>
    <row r="377" spans="1:4" s="14" customFormat="1" x14ac:dyDescent="0.25">
      <c r="A377" s="1" t="s">
        <v>12</v>
      </c>
      <c r="B377" s="51">
        <v>0</v>
      </c>
      <c r="C377" s="51">
        <v>2128.1</v>
      </c>
      <c r="D377" s="51">
        <v>0</v>
      </c>
    </row>
    <row r="378" spans="1:4" s="14" customFormat="1" x14ac:dyDescent="0.25">
      <c r="A378" s="4" t="s">
        <v>13</v>
      </c>
      <c r="B378" s="51">
        <v>0</v>
      </c>
      <c r="C378" s="51">
        <v>215.2</v>
      </c>
      <c r="D378" s="51">
        <v>0</v>
      </c>
    </row>
    <row r="379" spans="1:4" s="14" customFormat="1" x14ac:dyDescent="0.25">
      <c r="A379" s="4" t="s">
        <v>14</v>
      </c>
      <c r="B379" s="51">
        <v>0</v>
      </c>
      <c r="C379" s="51">
        <v>111.2</v>
      </c>
      <c r="D379" s="51">
        <v>0</v>
      </c>
    </row>
    <row r="380" spans="1:4" s="14" customFormat="1" x14ac:dyDescent="0.25">
      <c r="A380" s="4" t="s">
        <v>15</v>
      </c>
      <c r="B380" s="51">
        <v>0</v>
      </c>
      <c r="C380" s="51">
        <v>47.2</v>
      </c>
      <c r="D380" s="51">
        <v>0</v>
      </c>
    </row>
    <row r="381" spans="1:4" s="14" customFormat="1" x14ac:dyDescent="0.25">
      <c r="A381" s="4" t="s">
        <v>21</v>
      </c>
      <c r="B381" s="51">
        <v>0</v>
      </c>
      <c r="C381" s="51">
        <v>54.3</v>
      </c>
      <c r="D381" s="51">
        <v>0</v>
      </c>
    </row>
    <row r="382" spans="1:4" s="14" customFormat="1" x14ac:dyDescent="0.25">
      <c r="A382" s="4" t="s">
        <v>16</v>
      </c>
      <c r="B382" s="51">
        <v>0</v>
      </c>
      <c r="C382" s="51">
        <v>97.4</v>
      </c>
      <c r="D382" s="51">
        <v>0</v>
      </c>
    </row>
    <row r="383" spans="1:4" s="14" customFormat="1" x14ac:dyDescent="0.25">
      <c r="A383" s="4" t="s">
        <v>17</v>
      </c>
      <c r="B383" s="51">
        <v>0</v>
      </c>
      <c r="C383" s="51">
        <v>166.7</v>
      </c>
      <c r="D383" s="51">
        <v>0</v>
      </c>
    </row>
    <row r="384" spans="1:4" s="14" customFormat="1" x14ac:dyDescent="0.25">
      <c r="A384" s="4" t="s">
        <v>18</v>
      </c>
      <c r="B384" s="51">
        <v>0</v>
      </c>
      <c r="C384" s="51">
        <v>152.30000000000001</v>
      </c>
      <c r="D384" s="51">
        <v>0</v>
      </c>
    </row>
    <row r="385" spans="1:6" s="14" customFormat="1" x14ac:dyDescent="0.25">
      <c r="A385" s="4" t="s">
        <v>19</v>
      </c>
      <c r="B385" s="51">
        <v>0</v>
      </c>
      <c r="C385" s="51">
        <v>175.7</v>
      </c>
      <c r="D385" s="51">
        <v>0</v>
      </c>
    </row>
    <row r="386" spans="1:6" s="14" customFormat="1" x14ac:dyDescent="0.25">
      <c r="A386" s="3" t="s">
        <v>1</v>
      </c>
      <c r="B386" s="52">
        <f>SUM(B377:B385)</f>
        <v>0</v>
      </c>
      <c r="C386" s="52">
        <f t="shared" ref="C386:D386" si="11">SUM(C377:C385)</f>
        <v>3148.0999999999995</v>
      </c>
      <c r="D386" s="52">
        <f t="shared" si="11"/>
        <v>0</v>
      </c>
    </row>
    <row r="387" spans="1:6" s="14" customFormat="1" ht="54.75" customHeight="1" x14ac:dyDescent="0.25">
      <c r="A387" s="85" t="s">
        <v>68</v>
      </c>
      <c r="B387" s="86"/>
      <c r="C387" s="86"/>
      <c r="D387" s="87"/>
    </row>
    <row r="388" spans="1:6" s="14" customFormat="1" x14ac:dyDescent="0.25">
      <c r="A388" s="85" t="s">
        <v>30</v>
      </c>
      <c r="B388" s="80"/>
      <c r="C388" s="80"/>
      <c r="D388" s="81"/>
    </row>
    <row r="389" spans="1:6" s="14" customFormat="1" x14ac:dyDescent="0.25">
      <c r="A389" s="1" t="s">
        <v>12</v>
      </c>
      <c r="B389" s="51">
        <v>0</v>
      </c>
      <c r="C389" s="51">
        <v>2419.6</v>
      </c>
      <c r="D389" s="51">
        <v>2419.6</v>
      </c>
    </row>
    <row r="390" spans="1:6" s="14" customFormat="1" x14ac:dyDescent="0.25">
      <c r="A390" s="4" t="s">
        <v>13</v>
      </c>
      <c r="B390" s="51">
        <v>0</v>
      </c>
      <c r="C390" s="51">
        <v>323.89999999999998</v>
      </c>
      <c r="D390" s="51">
        <v>323.39999999999998</v>
      </c>
      <c r="F390" s="30"/>
    </row>
    <row r="391" spans="1:6" s="14" customFormat="1" x14ac:dyDescent="0.25">
      <c r="A391" s="4" t="s">
        <v>14</v>
      </c>
      <c r="B391" s="51">
        <v>0</v>
      </c>
      <c r="C391" s="51">
        <v>191.9</v>
      </c>
      <c r="D391" s="51">
        <v>191.9</v>
      </c>
    </row>
    <row r="392" spans="1:6" s="14" customFormat="1" x14ac:dyDescent="0.25">
      <c r="A392" s="4" t="s">
        <v>15</v>
      </c>
      <c r="B392" s="51">
        <v>0</v>
      </c>
      <c r="C392" s="51">
        <v>67.3</v>
      </c>
      <c r="D392" s="51">
        <v>67.3</v>
      </c>
    </row>
    <row r="393" spans="1:6" s="14" customFormat="1" x14ac:dyDescent="0.25">
      <c r="A393" s="4" t="s">
        <v>21</v>
      </c>
      <c r="B393" s="51">
        <v>0</v>
      </c>
      <c r="C393" s="51">
        <v>104.7</v>
      </c>
      <c r="D393" s="51">
        <v>104.7</v>
      </c>
    </row>
    <row r="394" spans="1:6" s="14" customFormat="1" x14ac:dyDescent="0.25">
      <c r="A394" s="4" t="s">
        <v>16</v>
      </c>
      <c r="B394" s="51">
        <v>0</v>
      </c>
      <c r="C394" s="51">
        <v>112.1</v>
      </c>
      <c r="D394" s="51">
        <v>108</v>
      </c>
    </row>
    <row r="395" spans="1:6" s="14" customFormat="1" x14ac:dyDescent="0.25">
      <c r="A395" s="4" t="s">
        <v>17</v>
      </c>
      <c r="B395" s="51">
        <v>0</v>
      </c>
      <c r="C395" s="51">
        <v>279.10000000000002</v>
      </c>
      <c r="D395" s="51">
        <v>279.10000000000002</v>
      </c>
    </row>
    <row r="396" spans="1:6" s="14" customFormat="1" x14ac:dyDescent="0.25">
      <c r="A396" s="4" t="s">
        <v>18</v>
      </c>
      <c r="B396" s="51">
        <v>0</v>
      </c>
      <c r="C396" s="51">
        <v>239.2</v>
      </c>
      <c r="D396" s="51">
        <v>239.2</v>
      </c>
    </row>
    <row r="397" spans="1:6" s="14" customFormat="1" x14ac:dyDescent="0.25">
      <c r="A397" s="4" t="s">
        <v>19</v>
      </c>
      <c r="B397" s="51">
        <v>0</v>
      </c>
      <c r="C397" s="51">
        <v>249.2</v>
      </c>
      <c r="D397" s="51">
        <v>225.6</v>
      </c>
    </row>
    <row r="398" spans="1:6" s="14" customFormat="1" x14ac:dyDescent="0.25">
      <c r="A398" s="3" t="s">
        <v>1</v>
      </c>
      <c r="B398" s="52">
        <f>SUM(B389:B397)</f>
        <v>0</v>
      </c>
      <c r="C398" s="52">
        <f t="shared" ref="C398:D398" si="12">SUM(C389:C397)</f>
        <v>3986.9999999999995</v>
      </c>
      <c r="D398" s="52">
        <f t="shared" si="12"/>
        <v>3958.7999999999997</v>
      </c>
      <c r="F398" s="30"/>
    </row>
    <row r="399" spans="1:6" s="14" customFormat="1" x14ac:dyDescent="0.25">
      <c r="A399" s="85" t="s">
        <v>31</v>
      </c>
      <c r="B399" s="86"/>
      <c r="C399" s="86"/>
      <c r="D399" s="87"/>
      <c r="F399" s="30"/>
    </row>
    <row r="400" spans="1:6" s="14" customFormat="1" x14ac:dyDescent="0.25">
      <c r="A400" s="1" t="s">
        <v>12</v>
      </c>
      <c r="B400" s="51">
        <v>0</v>
      </c>
      <c r="C400" s="51">
        <v>17741.8</v>
      </c>
      <c r="D400" s="51">
        <v>17741.8</v>
      </c>
    </row>
    <row r="401" spans="1:6" s="14" customFormat="1" x14ac:dyDescent="0.25">
      <c r="A401" s="4" t="s">
        <v>13</v>
      </c>
      <c r="B401" s="51">
        <v>0</v>
      </c>
      <c r="C401" s="51">
        <v>2375.3000000000002</v>
      </c>
      <c r="D401" s="51">
        <v>2375.8000000000002</v>
      </c>
    </row>
    <row r="402" spans="1:6" s="14" customFormat="1" x14ac:dyDescent="0.25">
      <c r="A402" s="4" t="s">
        <v>14</v>
      </c>
      <c r="B402" s="51">
        <v>0</v>
      </c>
      <c r="C402" s="51">
        <v>1406.9</v>
      </c>
      <c r="D402" s="51">
        <v>1406.9</v>
      </c>
    </row>
    <row r="403" spans="1:6" s="14" customFormat="1" x14ac:dyDescent="0.25">
      <c r="A403" s="4" t="s">
        <v>15</v>
      </c>
      <c r="B403" s="51">
        <v>0</v>
      </c>
      <c r="C403" s="51">
        <v>493.3</v>
      </c>
      <c r="D403" s="51">
        <v>493.3</v>
      </c>
    </row>
    <row r="404" spans="1:6" s="14" customFormat="1" x14ac:dyDescent="0.25">
      <c r="A404" s="4" t="s">
        <v>21</v>
      </c>
      <c r="B404" s="51">
        <v>0</v>
      </c>
      <c r="C404" s="51">
        <v>767.4</v>
      </c>
      <c r="D404" s="51">
        <v>767.4</v>
      </c>
      <c r="F404" s="30"/>
    </row>
    <row r="405" spans="1:6" s="14" customFormat="1" x14ac:dyDescent="0.25">
      <c r="A405" s="4" t="s">
        <v>16</v>
      </c>
      <c r="B405" s="51">
        <v>0</v>
      </c>
      <c r="C405" s="51">
        <v>822.2</v>
      </c>
      <c r="D405" s="51">
        <v>792.1</v>
      </c>
    </row>
    <row r="406" spans="1:6" s="14" customFormat="1" x14ac:dyDescent="0.25">
      <c r="A406" s="4" t="s">
        <v>17</v>
      </c>
      <c r="B406" s="51">
        <v>0</v>
      </c>
      <c r="C406" s="51">
        <v>2046.4</v>
      </c>
      <c r="D406" s="51">
        <v>2046.4</v>
      </c>
      <c r="F406" s="30"/>
    </row>
    <row r="407" spans="1:6" s="14" customFormat="1" x14ac:dyDescent="0.25">
      <c r="A407" s="4" t="s">
        <v>18</v>
      </c>
      <c r="B407" s="51">
        <v>0</v>
      </c>
      <c r="C407" s="51">
        <v>1754.1</v>
      </c>
      <c r="D407" s="51">
        <v>1754.1</v>
      </c>
    </row>
    <row r="408" spans="1:6" s="14" customFormat="1" x14ac:dyDescent="0.25">
      <c r="A408" s="4" t="s">
        <v>19</v>
      </c>
      <c r="B408" s="51">
        <v>0</v>
      </c>
      <c r="C408" s="51">
        <v>1827.2</v>
      </c>
      <c r="D408" s="51">
        <v>1654.7</v>
      </c>
    </row>
    <row r="409" spans="1:6" s="14" customFormat="1" x14ac:dyDescent="0.25">
      <c r="A409" s="3" t="s">
        <v>1</v>
      </c>
      <c r="B409" s="52">
        <f>SUM(B400:B408)</f>
        <v>0</v>
      </c>
      <c r="C409" s="52">
        <f t="shared" ref="C409:D409" si="13">SUM(C400:C408)</f>
        <v>29234.600000000002</v>
      </c>
      <c r="D409" s="52">
        <f t="shared" si="13"/>
        <v>29032.5</v>
      </c>
      <c r="E409" s="30"/>
    </row>
    <row r="410" spans="1:6" s="14" customFormat="1" ht="35.25" customHeight="1" x14ac:dyDescent="0.25">
      <c r="A410" s="85" t="s">
        <v>69</v>
      </c>
      <c r="B410" s="86"/>
      <c r="C410" s="86"/>
      <c r="D410" s="87"/>
    </row>
    <row r="411" spans="1:6" s="14" customFormat="1" ht="21.75" customHeight="1" x14ac:dyDescent="0.25">
      <c r="A411" s="85" t="s">
        <v>30</v>
      </c>
      <c r="B411" s="80"/>
      <c r="C411" s="80"/>
      <c r="D411" s="81"/>
    </row>
    <row r="412" spans="1:6" s="14" customFormat="1" x14ac:dyDescent="0.25">
      <c r="A412" s="1" t="s">
        <v>12</v>
      </c>
      <c r="B412" s="51">
        <v>0</v>
      </c>
      <c r="C412" s="51">
        <v>247</v>
      </c>
      <c r="D412" s="51">
        <v>247</v>
      </c>
    </row>
    <row r="413" spans="1:6" s="14" customFormat="1" x14ac:dyDescent="0.25">
      <c r="A413" s="26" t="s">
        <v>1</v>
      </c>
      <c r="B413" s="52">
        <f>B412</f>
        <v>0</v>
      </c>
      <c r="C413" s="52">
        <f>C412</f>
        <v>247</v>
      </c>
      <c r="D413" s="52">
        <f>D412</f>
        <v>247</v>
      </c>
      <c r="F413" s="29"/>
    </row>
    <row r="414" spans="1:6" s="14" customFormat="1" x14ac:dyDescent="0.25">
      <c r="A414" s="82" t="s">
        <v>31</v>
      </c>
      <c r="B414" s="114"/>
      <c r="C414" s="114"/>
      <c r="D414" s="115"/>
    </row>
    <row r="415" spans="1:6" s="14" customFormat="1" x14ac:dyDescent="0.25">
      <c r="A415" s="26" t="s">
        <v>12</v>
      </c>
      <c r="B415" s="43">
        <v>0</v>
      </c>
      <c r="C415" s="43">
        <v>1810</v>
      </c>
      <c r="D415" s="43">
        <v>1810</v>
      </c>
      <c r="F415" s="29"/>
    </row>
    <row r="416" spans="1:6" s="14" customFormat="1" x14ac:dyDescent="0.25">
      <c r="A416" s="26" t="s">
        <v>1</v>
      </c>
      <c r="B416" s="65">
        <f>B415</f>
        <v>0</v>
      </c>
      <c r="C416" s="65">
        <f>C415</f>
        <v>1810</v>
      </c>
      <c r="D416" s="65">
        <f>D415</f>
        <v>1810</v>
      </c>
    </row>
    <row r="417" spans="1:4" s="14" customFormat="1" ht="51.75" customHeight="1" x14ac:dyDescent="0.25">
      <c r="A417" s="85" t="s">
        <v>70</v>
      </c>
      <c r="B417" s="86"/>
      <c r="C417" s="86"/>
      <c r="D417" s="87"/>
    </row>
    <row r="418" spans="1:4" s="14" customFormat="1" x14ac:dyDescent="0.25">
      <c r="A418" s="4" t="s">
        <v>13</v>
      </c>
      <c r="B418" s="43">
        <v>0</v>
      </c>
      <c r="C418" s="43">
        <v>1000</v>
      </c>
      <c r="D418" s="43">
        <v>0</v>
      </c>
    </row>
    <row r="419" spans="1:4" s="14" customFormat="1" x14ac:dyDescent="0.25">
      <c r="A419" s="4" t="s">
        <v>15</v>
      </c>
      <c r="B419" s="43">
        <v>0</v>
      </c>
      <c r="C419" s="43">
        <v>2000</v>
      </c>
      <c r="D419" s="43">
        <v>1000</v>
      </c>
    </row>
    <row r="420" spans="1:4" s="14" customFormat="1" x14ac:dyDescent="0.25">
      <c r="A420" s="4" t="s">
        <v>17</v>
      </c>
      <c r="B420" s="43">
        <v>0</v>
      </c>
      <c r="C420" s="43">
        <v>1000</v>
      </c>
      <c r="D420" s="43">
        <v>0</v>
      </c>
    </row>
    <row r="421" spans="1:4" s="14" customFormat="1" x14ac:dyDescent="0.25">
      <c r="A421" s="3" t="s">
        <v>1</v>
      </c>
      <c r="B421" s="65">
        <f>SUM(B418:B420)</f>
        <v>0</v>
      </c>
      <c r="C421" s="65">
        <f t="shared" ref="C421:D421" si="14">SUM(C418:C420)</f>
        <v>4000</v>
      </c>
      <c r="D421" s="65">
        <f t="shared" si="14"/>
        <v>1000</v>
      </c>
    </row>
    <row r="422" spans="1:4" s="14" customFormat="1" ht="36" customHeight="1" x14ac:dyDescent="0.25">
      <c r="A422" s="85" t="s">
        <v>71</v>
      </c>
      <c r="B422" s="86"/>
      <c r="C422" s="86"/>
      <c r="D422" s="87"/>
    </row>
    <row r="423" spans="1:4" s="14" customFormat="1" x14ac:dyDescent="0.25">
      <c r="A423" s="1" t="s">
        <v>12</v>
      </c>
      <c r="B423" s="43">
        <v>0</v>
      </c>
      <c r="C423" s="43">
        <v>600</v>
      </c>
      <c r="D423" s="43">
        <v>599</v>
      </c>
    </row>
    <row r="424" spans="1:4" s="14" customFormat="1" x14ac:dyDescent="0.25">
      <c r="A424" s="4" t="s">
        <v>13</v>
      </c>
      <c r="B424" s="43">
        <v>0</v>
      </c>
      <c r="C424" s="43">
        <v>1000</v>
      </c>
      <c r="D424" s="43">
        <v>1000</v>
      </c>
    </row>
    <row r="425" spans="1:4" s="14" customFormat="1" x14ac:dyDescent="0.25">
      <c r="A425" s="4" t="s">
        <v>14</v>
      </c>
      <c r="B425" s="43">
        <v>0</v>
      </c>
      <c r="C425" s="43">
        <v>500</v>
      </c>
      <c r="D425" s="43">
        <v>500</v>
      </c>
    </row>
    <row r="426" spans="1:4" s="14" customFormat="1" x14ac:dyDescent="0.25">
      <c r="A426" s="4" t="s">
        <v>21</v>
      </c>
      <c r="B426" s="43">
        <v>0</v>
      </c>
      <c r="C426" s="43">
        <v>381.5</v>
      </c>
      <c r="D426" s="43">
        <v>381.5</v>
      </c>
    </row>
    <row r="427" spans="1:4" s="14" customFormat="1" x14ac:dyDescent="0.25">
      <c r="A427" s="4" t="s">
        <v>17</v>
      </c>
      <c r="B427" s="43">
        <v>0</v>
      </c>
      <c r="C427" s="43">
        <v>1200</v>
      </c>
      <c r="D427" s="43">
        <v>1200</v>
      </c>
    </row>
    <row r="428" spans="1:4" s="14" customFormat="1" x14ac:dyDescent="0.25">
      <c r="A428" s="4" t="s">
        <v>19</v>
      </c>
      <c r="B428" s="43">
        <v>0</v>
      </c>
      <c r="C428" s="43">
        <v>1000</v>
      </c>
      <c r="D428" s="43">
        <v>1000</v>
      </c>
    </row>
    <row r="429" spans="1:4" s="14" customFormat="1" x14ac:dyDescent="0.25">
      <c r="A429" s="3" t="s">
        <v>1</v>
      </c>
      <c r="B429" s="65">
        <f>SUM(B423:B428)</f>
        <v>0</v>
      </c>
      <c r="C429" s="65">
        <f t="shared" ref="C429:D429" si="15">SUM(C423:C428)</f>
        <v>4681.5</v>
      </c>
      <c r="D429" s="65">
        <f t="shared" si="15"/>
        <v>4680.5</v>
      </c>
    </row>
    <row r="430" spans="1:4" s="14" customFormat="1" ht="48.75" customHeight="1" x14ac:dyDescent="0.25">
      <c r="A430" s="106" t="s">
        <v>72</v>
      </c>
      <c r="B430" s="116"/>
      <c r="C430" s="116"/>
      <c r="D430" s="117"/>
    </row>
    <row r="431" spans="1:4" s="14" customFormat="1" ht="23.25" customHeight="1" x14ac:dyDescent="0.25">
      <c r="A431" s="106" t="s">
        <v>30</v>
      </c>
      <c r="B431" s="116"/>
      <c r="C431" s="116"/>
      <c r="D431" s="117"/>
    </row>
    <row r="432" spans="1:4" s="14" customFormat="1" x14ac:dyDescent="0.25">
      <c r="A432" s="1" t="s">
        <v>12</v>
      </c>
      <c r="B432" s="43">
        <v>0</v>
      </c>
      <c r="C432" s="43">
        <v>1.5</v>
      </c>
      <c r="D432" s="43">
        <v>1.5</v>
      </c>
    </row>
    <row r="433" spans="1:7" s="14" customFormat="1" x14ac:dyDescent="0.25">
      <c r="A433" s="4" t="s">
        <v>13</v>
      </c>
      <c r="B433" s="43">
        <v>0</v>
      </c>
      <c r="C433" s="43">
        <v>0.6</v>
      </c>
      <c r="D433" s="43">
        <v>0.6</v>
      </c>
    </row>
    <row r="434" spans="1:7" s="14" customFormat="1" x14ac:dyDescent="0.25">
      <c r="A434" s="4" t="s">
        <v>14</v>
      </c>
      <c r="B434" s="43">
        <v>0</v>
      </c>
      <c r="C434" s="43">
        <v>0.5</v>
      </c>
      <c r="D434" s="43">
        <v>0.5</v>
      </c>
    </row>
    <row r="435" spans="1:7" s="14" customFormat="1" x14ac:dyDescent="0.25">
      <c r="A435" s="4" t="s">
        <v>15</v>
      </c>
      <c r="B435" s="43">
        <v>0</v>
      </c>
      <c r="C435" s="43">
        <v>1</v>
      </c>
      <c r="D435" s="43">
        <v>1</v>
      </c>
    </row>
    <row r="436" spans="1:7" s="14" customFormat="1" x14ac:dyDescent="0.25">
      <c r="A436" s="4" t="s">
        <v>21</v>
      </c>
      <c r="B436" s="43">
        <v>0</v>
      </c>
      <c r="C436" s="43">
        <v>0.5</v>
      </c>
      <c r="D436" s="43">
        <v>0.5</v>
      </c>
    </row>
    <row r="437" spans="1:7" s="14" customFormat="1" x14ac:dyDescent="0.25">
      <c r="A437" s="4" t="s">
        <v>16</v>
      </c>
      <c r="B437" s="43">
        <v>0</v>
      </c>
      <c r="C437" s="43">
        <v>0.6</v>
      </c>
      <c r="D437" s="43">
        <v>0.6</v>
      </c>
    </row>
    <row r="438" spans="1:7" s="14" customFormat="1" x14ac:dyDescent="0.25">
      <c r="A438" s="4" t="s">
        <v>17</v>
      </c>
      <c r="B438" s="43">
        <v>0</v>
      </c>
      <c r="C438" s="43">
        <v>0.3</v>
      </c>
      <c r="D438" s="43">
        <v>0.3</v>
      </c>
    </row>
    <row r="439" spans="1:7" s="14" customFormat="1" x14ac:dyDescent="0.25">
      <c r="A439" s="4" t="s">
        <v>18</v>
      </c>
      <c r="B439" s="43">
        <v>0</v>
      </c>
      <c r="C439" s="43">
        <v>0.5</v>
      </c>
      <c r="D439" s="43">
        <v>0.5</v>
      </c>
    </row>
    <row r="440" spans="1:7" s="14" customFormat="1" x14ac:dyDescent="0.25">
      <c r="A440" s="4" t="s">
        <v>19</v>
      </c>
      <c r="B440" s="43">
        <v>0</v>
      </c>
      <c r="C440" s="43">
        <v>0.3</v>
      </c>
      <c r="D440" s="43">
        <v>0.3</v>
      </c>
    </row>
    <row r="441" spans="1:7" s="14" customFormat="1" x14ac:dyDescent="0.25">
      <c r="A441" s="3" t="s">
        <v>1</v>
      </c>
      <c r="B441" s="65">
        <f>SUM(B432:B440)</f>
        <v>0</v>
      </c>
      <c r="C441" s="65">
        <f t="shared" ref="C441:D441" si="16">SUM(C432:C440)</f>
        <v>5.7999999999999989</v>
      </c>
      <c r="D441" s="65">
        <f t="shared" si="16"/>
        <v>5.7999999999999989</v>
      </c>
      <c r="F441" s="29"/>
      <c r="G441" s="29"/>
    </row>
    <row r="442" spans="1:7" s="14" customFormat="1" ht="26.25" customHeight="1" x14ac:dyDescent="0.25">
      <c r="A442" s="85" t="s">
        <v>31</v>
      </c>
      <c r="B442" s="86"/>
      <c r="C442" s="86"/>
      <c r="D442" s="87"/>
      <c r="F442" s="29"/>
    </row>
    <row r="443" spans="1:7" s="14" customFormat="1" x14ac:dyDescent="0.25">
      <c r="A443" s="1" t="s">
        <v>12</v>
      </c>
      <c r="B443" s="43">
        <v>0</v>
      </c>
      <c r="C443" s="43">
        <v>10.5</v>
      </c>
      <c r="D443" s="43">
        <v>10.5</v>
      </c>
    </row>
    <row r="444" spans="1:7" s="14" customFormat="1" x14ac:dyDescent="0.25">
      <c r="A444" s="4" t="s">
        <v>13</v>
      </c>
      <c r="B444" s="43">
        <v>0</v>
      </c>
      <c r="C444" s="43">
        <v>4.7</v>
      </c>
      <c r="D444" s="43">
        <v>4.7</v>
      </c>
      <c r="F444" s="29"/>
    </row>
    <row r="445" spans="1:7" s="14" customFormat="1" x14ac:dyDescent="0.25">
      <c r="A445" s="4" t="s">
        <v>14</v>
      </c>
      <c r="B445" s="43">
        <v>0</v>
      </c>
      <c r="C445" s="43">
        <v>3.5</v>
      </c>
      <c r="D445" s="43">
        <v>3.5</v>
      </c>
    </row>
    <row r="446" spans="1:7" s="14" customFormat="1" x14ac:dyDescent="0.25">
      <c r="A446" s="4" t="s">
        <v>15</v>
      </c>
      <c r="B446" s="43">
        <v>0</v>
      </c>
      <c r="C446" s="43">
        <v>7</v>
      </c>
      <c r="D446" s="43">
        <v>7</v>
      </c>
    </row>
    <row r="447" spans="1:7" s="14" customFormat="1" x14ac:dyDescent="0.25">
      <c r="A447" s="4" t="s">
        <v>21</v>
      </c>
      <c r="B447" s="43">
        <v>0</v>
      </c>
      <c r="C447" s="43">
        <v>3.5</v>
      </c>
      <c r="D447" s="43">
        <v>3.5</v>
      </c>
    </row>
    <row r="448" spans="1:7" s="14" customFormat="1" x14ac:dyDescent="0.25">
      <c r="A448" s="4" t="s">
        <v>16</v>
      </c>
      <c r="B448" s="43">
        <v>0</v>
      </c>
      <c r="C448" s="43">
        <v>4.7</v>
      </c>
      <c r="D448" s="43">
        <v>4.7</v>
      </c>
    </row>
    <row r="449" spans="1:6" s="14" customFormat="1" x14ac:dyDescent="0.25">
      <c r="A449" s="4" t="s">
        <v>17</v>
      </c>
      <c r="B449" s="43">
        <v>0</v>
      </c>
      <c r="C449" s="43">
        <v>2.2999999999999998</v>
      </c>
      <c r="D449" s="43">
        <v>2.2999999999999998</v>
      </c>
    </row>
    <row r="450" spans="1:6" s="14" customFormat="1" x14ac:dyDescent="0.25">
      <c r="A450" s="4" t="s">
        <v>18</v>
      </c>
      <c r="B450" s="43">
        <v>0</v>
      </c>
      <c r="C450" s="43">
        <v>3.5</v>
      </c>
      <c r="D450" s="43">
        <v>3.5</v>
      </c>
    </row>
    <row r="451" spans="1:6" s="14" customFormat="1" x14ac:dyDescent="0.25">
      <c r="A451" s="4" t="s">
        <v>19</v>
      </c>
      <c r="B451" s="43">
        <v>0</v>
      </c>
      <c r="C451" s="43">
        <v>2.2999999999999998</v>
      </c>
      <c r="D451" s="43">
        <v>2.2999999999999998</v>
      </c>
    </row>
    <row r="452" spans="1:6" s="14" customFormat="1" x14ac:dyDescent="0.25">
      <c r="A452" s="3" t="s">
        <v>1</v>
      </c>
      <c r="B452" s="65">
        <f>SUM(B443:B451)</f>
        <v>0</v>
      </c>
      <c r="C452" s="65">
        <f t="shared" ref="C452:D452" si="17">SUM(C443:C451)</f>
        <v>41.999999999999993</v>
      </c>
      <c r="D452" s="65">
        <f t="shared" si="17"/>
        <v>41.999999999999993</v>
      </c>
    </row>
    <row r="453" spans="1:6" s="14" customFormat="1" ht="58.5" customHeight="1" x14ac:dyDescent="0.25">
      <c r="A453" s="85" t="s">
        <v>73</v>
      </c>
      <c r="B453" s="80"/>
      <c r="C453" s="80"/>
      <c r="D453" s="81"/>
    </row>
    <row r="454" spans="1:6" s="14" customFormat="1" ht="18" customHeight="1" x14ac:dyDescent="0.25">
      <c r="A454" s="106" t="s">
        <v>30</v>
      </c>
      <c r="B454" s="116"/>
      <c r="C454" s="116"/>
      <c r="D454" s="117"/>
    </row>
    <row r="455" spans="1:6" s="14" customFormat="1" x14ac:dyDescent="0.25">
      <c r="A455" s="4" t="s">
        <v>13</v>
      </c>
      <c r="B455" s="43">
        <v>0</v>
      </c>
      <c r="C455" s="43">
        <v>6.8</v>
      </c>
      <c r="D455" s="43">
        <v>6.8</v>
      </c>
    </row>
    <row r="456" spans="1:6" s="14" customFormat="1" x14ac:dyDescent="0.25">
      <c r="A456" s="4" t="s">
        <v>16</v>
      </c>
      <c r="B456" s="43">
        <v>0</v>
      </c>
      <c r="C456" s="43">
        <v>13.6</v>
      </c>
      <c r="D456" s="43">
        <v>13.6</v>
      </c>
    </row>
    <row r="457" spans="1:6" s="14" customFormat="1" x14ac:dyDescent="0.25">
      <c r="A457" s="3" t="s">
        <v>1</v>
      </c>
      <c r="B457" s="65">
        <f>SUM(B455:B456)</f>
        <v>0</v>
      </c>
      <c r="C457" s="65">
        <f t="shared" ref="C457:D457" si="18">SUM(C455:C456)</f>
        <v>20.399999999999999</v>
      </c>
      <c r="D457" s="65">
        <f t="shared" si="18"/>
        <v>20.399999999999999</v>
      </c>
      <c r="F457" s="29"/>
    </row>
    <row r="458" spans="1:6" s="14" customFormat="1" x14ac:dyDescent="0.25">
      <c r="A458" s="85" t="s">
        <v>31</v>
      </c>
      <c r="B458" s="86"/>
      <c r="C458" s="86"/>
      <c r="D458" s="87"/>
    </row>
    <row r="459" spans="1:6" s="14" customFormat="1" x14ac:dyDescent="0.25">
      <c r="A459" s="4" t="s">
        <v>13</v>
      </c>
      <c r="B459" s="43">
        <v>0</v>
      </c>
      <c r="C459" s="43">
        <v>50</v>
      </c>
      <c r="D459" s="43">
        <v>50</v>
      </c>
    </row>
    <row r="460" spans="1:6" s="14" customFormat="1" x14ac:dyDescent="0.25">
      <c r="A460" s="4" t="s">
        <v>16</v>
      </c>
      <c r="B460" s="43">
        <v>0</v>
      </c>
      <c r="C460" s="43">
        <v>100</v>
      </c>
      <c r="D460" s="43">
        <v>100</v>
      </c>
      <c r="F460" s="29"/>
    </row>
    <row r="461" spans="1:6" s="14" customFormat="1" x14ac:dyDescent="0.25">
      <c r="A461" s="3" t="s">
        <v>1</v>
      </c>
      <c r="B461" s="65">
        <f>SUM(B459:B460)</f>
        <v>0</v>
      </c>
      <c r="C461" s="65">
        <f t="shared" ref="C461:D461" si="19">SUM(C459:C460)</f>
        <v>150</v>
      </c>
      <c r="D461" s="65">
        <f t="shared" si="19"/>
        <v>150</v>
      </c>
    </row>
    <row r="462" spans="1:6" s="14" customFormat="1" ht="40.5" customHeight="1" x14ac:dyDescent="0.25">
      <c r="A462" s="85" t="s">
        <v>74</v>
      </c>
      <c r="B462" s="80"/>
      <c r="C462" s="80"/>
      <c r="D462" s="81"/>
    </row>
    <row r="463" spans="1:6" s="14" customFormat="1" x14ac:dyDescent="0.25">
      <c r="A463" s="4" t="s">
        <v>13</v>
      </c>
      <c r="B463" s="43">
        <v>0</v>
      </c>
      <c r="C463" s="43">
        <v>718.9</v>
      </c>
      <c r="D463" s="43">
        <v>0</v>
      </c>
    </row>
    <row r="464" spans="1:6" s="14" customFormat="1" x14ac:dyDescent="0.25">
      <c r="A464" s="4" t="s">
        <v>21</v>
      </c>
      <c r="B464" s="43">
        <v>0</v>
      </c>
      <c r="C464" s="43">
        <v>2490</v>
      </c>
      <c r="D464" s="43">
        <v>0</v>
      </c>
    </row>
    <row r="465" spans="1:6" s="14" customFormat="1" x14ac:dyDescent="0.25">
      <c r="A465" s="4" t="s">
        <v>18</v>
      </c>
      <c r="B465" s="43">
        <v>0</v>
      </c>
      <c r="C465" s="43">
        <v>1819.2</v>
      </c>
      <c r="D465" s="43">
        <v>0</v>
      </c>
      <c r="F465" s="31"/>
    </row>
    <row r="466" spans="1:6" s="14" customFormat="1" x14ac:dyDescent="0.25">
      <c r="A466" s="3" t="s">
        <v>1</v>
      </c>
      <c r="B466" s="65">
        <f>SUM(B463:B465)</f>
        <v>0</v>
      </c>
      <c r="C466" s="65">
        <f t="shared" ref="C466:D466" si="20">SUM(C463:C465)</f>
        <v>5028.1000000000004</v>
      </c>
      <c r="D466" s="65">
        <f t="shared" si="20"/>
        <v>0</v>
      </c>
    </row>
    <row r="467" spans="1:6" s="14" customFormat="1" ht="48.75" customHeight="1" x14ac:dyDescent="0.25">
      <c r="A467" s="85" t="s">
        <v>75</v>
      </c>
      <c r="B467" s="86"/>
      <c r="C467" s="86"/>
      <c r="D467" s="87"/>
    </row>
    <row r="468" spans="1:6" s="14" customFormat="1" x14ac:dyDescent="0.25">
      <c r="A468" s="1" t="s">
        <v>12</v>
      </c>
      <c r="B468" s="43">
        <v>0</v>
      </c>
      <c r="C468" s="43">
        <v>21687.599999999999</v>
      </c>
      <c r="D468" s="43">
        <v>21687.5</v>
      </c>
    </row>
    <row r="469" spans="1:6" s="14" customFormat="1" x14ac:dyDescent="0.25">
      <c r="A469" s="4" t="s">
        <v>17</v>
      </c>
      <c r="B469" s="43">
        <v>0</v>
      </c>
      <c r="C469" s="43">
        <v>1912.4</v>
      </c>
      <c r="D469" s="43">
        <v>0</v>
      </c>
    </row>
    <row r="470" spans="1:6" s="14" customFormat="1" x14ac:dyDescent="0.25">
      <c r="A470" s="4" t="s">
        <v>16</v>
      </c>
      <c r="B470" s="43">
        <v>0</v>
      </c>
      <c r="C470" s="43">
        <v>7600</v>
      </c>
      <c r="D470" s="43">
        <v>5575.4</v>
      </c>
    </row>
    <row r="471" spans="1:6" s="14" customFormat="1" x14ac:dyDescent="0.25">
      <c r="A471" s="4" t="s">
        <v>19</v>
      </c>
      <c r="B471" s="43">
        <v>0</v>
      </c>
      <c r="C471" s="43">
        <v>8016.7</v>
      </c>
      <c r="D471" s="43">
        <v>3005.8</v>
      </c>
    </row>
    <row r="472" spans="1:6" s="14" customFormat="1" x14ac:dyDescent="0.25">
      <c r="A472" s="3" t="s">
        <v>1</v>
      </c>
      <c r="B472" s="65">
        <f>SUM(B468:B471)</f>
        <v>0</v>
      </c>
      <c r="C472" s="65">
        <f t="shared" ref="C472:D472" si="21">SUM(C468:C471)</f>
        <v>39216.699999999997</v>
      </c>
      <c r="D472" s="65">
        <f t="shared" si="21"/>
        <v>30268.7</v>
      </c>
    </row>
    <row r="473" spans="1:6" s="14" customFormat="1" ht="61.5" customHeight="1" x14ac:dyDescent="0.25">
      <c r="A473" s="85" t="s">
        <v>76</v>
      </c>
      <c r="B473" s="80"/>
      <c r="C473" s="80"/>
      <c r="D473" s="81"/>
    </row>
    <row r="474" spans="1:6" s="14" customFormat="1" x14ac:dyDescent="0.25">
      <c r="A474" s="4" t="s">
        <v>19</v>
      </c>
      <c r="B474" s="43">
        <v>0</v>
      </c>
      <c r="C474" s="43">
        <v>32215</v>
      </c>
      <c r="D474" s="43">
        <v>22716.5</v>
      </c>
    </row>
    <row r="475" spans="1:6" s="14" customFormat="1" x14ac:dyDescent="0.25">
      <c r="A475" s="3" t="s">
        <v>1</v>
      </c>
      <c r="B475" s="65">
        <f>B474</f>
        <v>0</v>
      </c>
      <c r="C475" s="65">
        <f t="shared" ref="C475:D475" si="22">C474</f>
        <v>32215</v>
      </c>
      <c r="D475" s="65">
        <f t="shared" si="22"/>
        <v>22716.5</v>
      </c>
    </row>
    <row r="476" spans="1:6" s="14" customFormat="1" ht="61.5" customHeight="1" x14ac:dyDescent="0.25">
      <c r="A476" s="85" t="s">
        <v>77</v>
      </c>
      <c r="B476" s="86"/>
      <c r="C476" s="86"/>
      <c r="D476" s="87"/>
    </row>
    <row r="477" spans="1:6" s="14" customFormat="1" x14ac:dyDescent="0.25">
      <c r="A477" s="4" t="s">
        <v>13</v>
      </c>
      <c r="B477" s="43">
        <v>0</v>
      </c>
      <c r="C477" s="43">
        <v>43300</v>
      </c>
      <c r="D477" s="43">
        <v>43300</v>
      </c>
    </row>
    <row r="478" spans="1:6" s="14" customFormat="1" x14ac:dyDescent="0.25">
      <c r="A478" s="4" t="s">
        <v>15</v>
      </c>
      <c r="B478" s="43">
        <v>0</v>
      </c>
      <c r="C478" s="43">
        <v>137000</v>
      </c>
      <c r="D478" s="43">
        <v>137000</v>
      </c>
    </row>
    <row r="479" spans="1:6" s="14" customFormat="1" x14ac:dyDescent="0.25">
      <c r="A479" s="3" t="s">
        <v>1</v>
      </c>
      <c r="B479" s="65">
        <f>SUM(B477:B478)</f>
        <v>0</v>
      </c>
      <c r="C479" s="65">
        <f t="shared" ref="C479:D479" si="23">SUM(C477:C478)</f>
        <v>180300</v>
      </c>
      <c r="D479" s="65">
        <f t="shared" si="23"/>
        <v>180300</v>
      </c>
    </row>
    <row r="480" spans="1:6" s="14" customFormat="1" ht="31.5" customHeight="1" x14ac:dyDescent="0.25">
      <c r="A480" s="85" t="s">
        <v>78</v>
      </c>
      <c r="B480" s="86"/>
      <c r="C480" s="86"/>
      <c r="D480" s="87"/>
      <c r="E480" s="31"/>
    </row>
    <row r="481" spans="1:6" s="14" customFormat="1" x14ac:dyDescent="0.25">
      <c r="A481" s="4" t="s">
        <v>15</v>
      </c>
      <c r="B481" s="43">
        <v>0</v>
      </c>
      <c r="C481" s="43">
        <v>5700</v>
      </c>
      <c r="D481" s="43">
        <v>0</v>
      </c>
    </row>
    <row r="482" spans="1:6" s="14" customFormat="1" x14ac:dyDescent="0.25">
      <c r="A482" s="3" t="s">
        <v>1</v>
      </c>
      <c r="B482" s="65">
        <f>B481</f>
        <v>0</v>
      </c>
      <c r="C482" s="65">
        <f t="shared" ref="C482:D482" si="24">C481</f>
        <v>5700</v>
      </c>
      <c r="D482" s="65">
        <f t="shared" si="24"/>
        <v>0</v>
      </c>
    </row>
    <row r="483" spans="1:6" s="14" customFormat="1" ht="33" customHeight="1" x14ac:dyDescent="0.25">
      <c r="A483" s="82" t="s">
        <v>79</v>
      </c>
      <c r="B483" s="83"/>
      <c r="C483" s="83"/>
      <c r="D483" s="84"/>
    </row>
    <row r="484" spans="1:6" s="14" customFormat="1" x14ac:dyDescent="0.25">
      <c r="A484" s="22" t="s">
        <v>15</v>
      </c>
      <c r="B484" s="43">
        <v>0</v>
      </c>
      <c r="C484" s="43">
        <v>723.7</v>
      </c>
      <c r="D484" s="43">
        <v>0</v>
      </c>
    </row>
    <row r="485" spans="1:6" s="14" customFormat="1" x14ac:dyDescent="0.25">
      <c r="A485" s="26" t="s">
        <v>1</v>
      </c>
      <c r="B485" s="65">
        <f>B484</f>
        <v>0</v>
      </c>
      <c r="C485" s="65">
        <f t="shared" ref="C485:D485" si="25">C484</f>
        <v>723.7</v>
      </c>
      <c r="D485" s="65">
        <f t="shared" si="25"/>
        <v>0</v>
      </c>
    </row>
    <row r="486" spans="1:6" s="14" customFormat="1" ht="62.25" customHeight="1" x14ac:dyDescent="0.25">
      <c r="A486" s="85" t="s">
        <v>101</v>
      </c>
      <c r="B486" s="86"/>
      <c r="C486" s="86"/>
      <c r="D486" s="87"/>
    </row>
    <row r="487" spans="1:6" s="14" customFormat="1" x14ac:dyDescent="0.25">
      <c r="A487" s="4" t="s">
        <v>15</v>
      </c>
      <c r="B487" s="78">
        <v>0</v>
      </c>
      <c r="C487" s="43">
        <v>1194</v>
      </c>
      <c r="D487" s="43">
        <v>1194</v>
      </c>
    </row>
    <row r="488" spans="1:6" s="14" customFormat="1" x14ac:dyDescent="0.25">
      <c r="A488" s="3" t="s">
        <v>1</v>
      </c>
      <c r="B488" s="65">
        <f>B487</f>
        <v>0</v>
      </c>
      <c r="C488" s="65">
        <f t="shared" ref="C488:D488" si="26">C487</f>
        <v>1194</v>
      </c>
      <c r="D488" s="65">
        <f t="shared" si="26"/>
        <v>1194</v>
      </c>
    </row>
    <row r="489" spans="1:6" s="14" customFormat="1" ht="56.25" customHeight="1" x14ac:dyDescent="0.25">
      <c r="A489" s="85" t="s">
        <v>80</v>
      </c>
      <c r="B489" s="86"/>
      <c r="C489" s="86"/>
      <c r="D489" s="87"/>
      <c r="F489" s="32"/>
    </row>
    <row r="490" spans="1:6" s="14" customFormat="1" ht="22.5" customHeight="1" x14ac:dyDescent="0.25">
      <c r="A490" s="85" t="s">
        <v>30</v>
      </c>
      <c r="B490" s="86"/>
      <c r="C490" s="86"/>
      <c r="D490" s="87"/>
      <c r="F490" s="32"/>
    </row>
    <row r="491" spans="1:6" s="14" customFormat="1" x14ac:dyDescent="0.25">
      <c r="A491" s="1" t="s">
        <v>12</v>
      </c>
      <c r="B491" s="43">
        <v>0</v>
      </c>
      <c r="C491" s="43">
        <v>101</v>
      </c>
      <c r="D491" s="43">
        <v>101</v>
      </c>
    </row>
    <row r="492" spans="1:6" s="14" customFormat="1" x14ac:dyDescent="0.25">
      <c r="A492" s="4" t="s">
        <v>18</v>
      </c>
      <c r="B492" s="43">
        <v>0</v>
      </c>
      <c r="C492" s="43">
        <v>120</v>
      </c>
      <c r="D492" s="43">
        <v>120</v>
      </c>
    </row>
    <row r="493" spans="1:6" s="14" customFormat="1" x14ac:dyDescent="0.25">
      <c r="A493" s="3" t="s">
        <v>1</v>
      </c>
      <c r="B493" s="65">
        <f>SUM(B491:B492)</f>
        <v>0</v>
      </c>
      <c r="C493" s="65">
        <f t="shared" ref="C493:D493" si="27">SUM(C491:C492)</f>
        <v>221</v>
      </c>
      <c r="D493" s="65">
        <f t="shared" si="27"/>
        <v>221</v>
      </c>
      <c r="F493" s="29"/>
    </row>
    <row r="494" spans="1:6" s="14" customFormat="1" x14ac:dyDescent="0.25">
      <c r="A494" s="85" t="s">
        <v>31</v>
      </c>
      <c r="B494" s="86"/>
      <c r="C494" s="86"/>
      <c r="D494" s="87"/>
    </row>
    <row r="495" spans="1:6" s="14" customFormat="1" x14ac:dyDescent="0.25">
      <c r="A495" s="1" t="s">
        <v>12</v>
      </c>
      <c r="B495" s="43">
        <v>0</v>
      </c>
      <c r="C495" s="43">
        <v>1820.9</v>
      </c>
      <c r="D495" s="43">
        <v>1820.9</v>
      </c>
    </row>
    <row r="496" spans="1:6" s="14" customFormat="1" x14ac:dyDescent="0.25">
      <c r="A496" s="4" t="s">
        <v>18</v>
      </c>
      <c r="B496" s="43">
        <v>0</v>
      </c>
      <c r="C496" s="43">
        <v>1820.9</v>
      </c>
      <c r="D496" s="43">
        <v>1820.9</v>
      </c>
    </row>
    <row r="497" spans="1:4" s="14" customFormat="1" x14ac:dyDescent="0.25">
      <c r="A497" s="3" t="s">
        <v>1</v>
      </c>
      <c r="B497" s="65">
        <f>SUM(B495:B496)</f>
        <v>0</v>
      </c>
      <c r="C497" s="65">
        <f>SUM(C495:C496)</f>
        <v>3641.8</v>
      </c>
      <c r="D497" s="65">
        <f>SUM(D495:D496)</f>
        <v>3641.8</v>
      </c>
    </row>
    <row r="498" spans="1:4" s="14" customFormat="1" ht="51.75" customHeight="1" x14ac:dyDescent="0.25">
      <c r="A498" s="85" t="s">
        <v>81</v>
      </c>
      <c r="B498" s="86"/>
      <c r="C498" s="86"/>
      <c r="D498" s="87"/>
    </row>
    <row r="499" spans="1:4" s="14" customFormat="1" x14ac:dyDescent="0.25">
      <c r="A499" s="1" t="s">
        <v>12</v>
      </c>
      <c r="B499" s="43">
        <v>0</v>
      </c>
      <c r="C499" s="43">
        <v>99.4</v>
      </c>
      <c r="D499" s="43">
        <v>0</v>
      </c>
    </row>
    <row r="500" spans="1:4" s="14" customFormat="1" x14ac:dyDescent="0.25">
      <c r="A500" s="3" t="s">
        <v>1</v>
      </c>
      <c r="B500" s="65">
        <f>B499</f>
        <v>0</v>
      </c>
      <c r="C500" s="65">
        <f t="shared" ref="C500:D500" si="28">C499</f>
        <v>99.4</v>
      </c>
      <c r="D500" s="65">
        <f t="shared" si="28"/>
        <v>0</v>
      </c>
    </row>
    <row r="501" spans="1:4" s="14" customFormat="1" ht="68.25" customHeight="1" x14ac:dyDescent="0.25">
      <c r="A501" s="85" t="s">
        <v>82</v>
      </c>
      <c r="B501" s="86"/>
      <c r="C501" s="86"/>
      <c r="D501" s="87"/>
    </row>
    <row r="502" spans="1:4" s="14" customFormat="1" x14ac:dyDescent="0.25">
      <c r="A502" s="1" t="s">
        <v>12</v>
      </c>
      <c r="B502" s="43">
        <v>0</v>
      </c>
      <c r="C502" s="43">
        <v>7000</v>
      </c>
      <c r="D502" s="43">
        <v>6813.1</v>
      </c>
    </row>
    <row r="503" spans="1:4" s="14" customFormat="1" x14ac:dyDescent="0.25">
      <c r="A503" s="3" t="s">
        <v>1</v>
      </c>
      <c r="B503" s="65">
        <f>B502</f>
        <v>0</v>
      </c>
      <c r="C503" s="65">
        <f t="shared" ref="C503:D503" si="29">C502</f>
        <v>7000</v>
      </c>
      <c r="D503" s="65">
        <f t="shared" si="29"/>
        <v>6813.1</v>
      </c>
    </row>
    <row r="504" spans="1:4" s="14" customFormat="1" ht="62.25" customHeight="1" x14ac:dyDescent="0.25">
      <c r="A504" s="85" t="s">
        <v>83</v>
      </c>
      <c r="B504" s="86"/>
      <c r="C504" s="86"/>
      <c r="D504" s="87"/>
    </row>
    <row r="505" spans="1:4" s="14" customFormat="1" ht="20.25" customHeight="1" x14ac:dyDescent="0.25">
      <c r="A505" s="85" t="s">
        <v>30</v>
      </c>
      <c r="B505" s="86"/>
      <c r="C505" s="86"/>
      <c r="D505" s="87"/>
    </row>
    <row r="506" spans="1:4" s="14" customFormat="1" x14ac:dyDescent="0.25">
      <c r="A506" s="1" t="s">
        <v>12</v>
      </c>
      <c r="B506" s="43">
        <v>0</v>
      </c>
      <c r="C506" s="43">
        <v>404</v>
      </c>
      <c r="D506" s="43">
        <v>404</v>
      </c>
    </row>
    <row r="507" spans="1:4" s="14" customFormat="1" x14ac:dyDescent="0.25">
      <c r="A507" s="4" t="s">
        <v>13</v>
      </c>
      <c r="B507" s="43">
        <v>0</v>
      </c>
      <c r="C507" s="43">
        <v>101</v>
      </c>
      <c r="D507" s="43">
        <v>101</v>
      </c>
    </row>
    <row r="508" spans="1:4" s="14" customFormat="1" x14ac:dyDescent="0.25">
      <c r="A508" s="4" t="s">
        <v>18</v>
      </c>
      <c r="B508" s="43">
        <v>0</v>
      </c>
      <c r="C508" s="43">
        <v>240</v>
      </c>
      <c r="D508" s="43">
        <v>240</v>
      </c>
    </row>
    <row r="509" spans="1:4" s="14" customFormat="1" x14ac:dyDescent="0.25">
      <c r="A509" s="3" t="s">
        <v>1</v>
      </c>
      <c r="B509" s="65">
        <f>SUM(B506:B508)</f>
        <v>0</v>
      </c>
      <c r="C509" s="65">
        <f t="shared" ref="C509:D509" si="30">SUM(C506:C508)</f>
        <v>745</v>
      </c>
      <c r="D509" s="65">
        <f t="shared" si="30"/>
        <v>745</v>
      </c>
    </row>
    <row r="510" spans="1:4" s="14" customFormat="1" x14ac:dyDescent="0.25">
      <c r="A510" s="85" t="s">
        <v>31</v>
      </c>
      <c r="B510" s="86"/>
      <c r="C510" s="86"/>
      <c r="D510" s="87"/>
    </row>
    <row r="511" spans="1:4" s="14" customFormat="1" x14ac:dyDescent="0.25">
      <c r="A511" s="1" t="s">
        <v>12</v>
      </c>
      <c r="B511" s="43">
        <v>0</v>
      </c>
      <c r="C511" s="43">
        <v>7283.6</v>
      </c>
      <c r="D511" s="43">
        <v>7283.6</v>
      </c>
    </row>
    <row r="512" spans="1:4" s="14" customFormat="1" x14ac:dyDescent="0.25">
      <c r="A512" s="4" t="s">
        <v>13</v>
      </c>
      <c r="B512" s="43">
        <v>0</v>
      </c>
      <c r="C512" s="43">
        <v>1820.9</v>
      </c>
      <c r="D512" s="43">
        <v>1820.9</v>
      </c>
    </row>
    <row r="513" spans="1:6" s="14" customFormat="1" x14ac:dyDescent="0.25">
      <c r="A513" s="4" t="s">
        <v>18</v>
      </c>
      <c r="B513" s="43">
        <v>0</v>
      </c>
      <c r="C513" s="43">
        <v>3641.8</v>
      </c>
      <c r="D513" s="43">
        <v>3641.8</v>
      </c>
    </row>
    <row r="514" spans="1:6" s="14" customFormat="1" x14ac:dyDescent="0.25">
      <c r="A514" s="3" t="s">
        <v>1</v>
      </c>
      <c r="B514" s="65">
        <f>SUM(B511:B513)</f>
        <v>0</v>
      </c>
      <c r="C514" s="65">
        <f t="shared" ref="C514:D514" si="31">SUM(C511:C513)</f>
        <v>12746.3</v>
      </c>
      <c r="D514" s="65">
        <f t="shared" si="31"/>
        <v>12746.3</v>
      </c>
    </row>
    <row r="515" spans="1:6" s="14" customFormat="1" ht="49.5" customHeight="1" x14ac:dyDescent="0.25">
      <c r="A515" s="85" t="s">
        <v>84</v>
      </c>
      <c r="B515" s="86"/>
      <c r="C515" s="86"/>
      <c r="D515" s="87"/>
    </row>
    <row r="516" spans="1:6" s="14" customFormat="1" x14ac:dyDescent="0.25">
      <c r="A516" s="85" t="s">
        <v>30</v>
      </c>
      <c r="B516" s="86"/>
      <c r="C516" s="86"/>
      <c r="D516" s="87"/>
    </row>
    <row r="517" spans="1:6" s="14" customFormat="1" x14ac:dyDescent="0.25">
      <c r="A517" s="4" t="s">
        <v>13</v>
      </c>
      <c r="B517" s="43">
        <v>0</v>
      </c>
      <c r="C517" s="43">
        <v>747.4</v>
      </c>
      <c r="D517" s="43">
        <v>747.4</v>
      </c>
    </row>
    <row r="518" spans="1:6" s="14" customFormat="1" x14ac:dyDescent="0.25">
      <c r="A518" s="4" t="s">
        <v>15</v>
      </c>
      <c r="B518" s="43">
        <v>0</v>
      </c>
      <c r="C518" s="43">
        <v>637.5</v>
      </c>
      <c r="D518" s="43">
        <v>637.5</v>
      </c>
    </row>
    <row r="519" spans="1:6" s="14" customFormat="1" x14ac:dyDescent="0.25">
      <c r="A519" s="4" t="s">
        <v>16</v>
      </c>
      <c r="B519" s="43">
        <v>0</v>
      </c>
      <c r="C519" s="43">
        <v>160.69999999999999</v>
      </c>
      <c r="D519" s="43">
        <v>160.69999999999999</v>
      </c>
    </row>
    <row r="520" spans="1:6" s="14" customFormat="1" x14ac:dyDescent="0.25">
      <c r="A520" s="3" t="s">
        <v>1</v>
      </c>
      <c r="B520" s="65">
        <f>SUM(B517:B519)</f>
        <v>0</v>
      </c>
      <c r="C520" s="65">
        <f t="shared" ref="C520:D520" si="32">SUM(C517:C519)</f>
        <v>1545.6000000000001</v>
      </c>
      <c r="D520" s="65">
        <f t="shared" si="32"/>
        <v>1545.6000000000001</v>
      </c>
      <c r="F520" s="29"/>
    </row>
    <row r="521" spans="1:6" s="14" customFormat="1" x14ac:dyDescent="0.25">
      <c r="A521" s="85" t="s">
        <v>31</v>
      </c>
      <c r="B521" s="86"/>
      <c r="C521" s="86"/>
      <c r="D521" s="87"/>
    </row>
    <row r="522" spans="1:6" s="14" customFormat="1" x14ac:dyDescent="0.25">
      <c r="A522" s="4" t="s">
        <v>13</v>
      </c>
      <c r="B522" s="43">
        <v>0</v>
      </c>
      <c r="C522" s="43">
        <v>6227.2</v>
      </c>
      <c r="D522" s="43">
        <v>6227.2</v>
      </c>
    </row>
    <row r="523" spans="1:6" s="14" customFormat="1" x14ac:dyDescent="0.25">
      <c r="A523" s="4" t="s">
        <v>15</v>
      </c>
      <c r="B523" s="43">
        <v>0</v>
      </c>
      <c r="C523" s="43">
        <v>5313.5</v>
      </c>
      <c r="D523" s="43">
        <v>5313.5</v>
      </c>
    </row>
    <row r="524" spans="1:6" s="14" customFormat="1" x14ac:dyDescent="0.25">
      <c r="A524" s="4" t="s">
        <v>16</v>
      </c>
      <c r="B524" s="43">
        <v>0</v>
      </c>
      <c r="C524" s="43">
        <v>1339.3</v>
      </c>
      <c r="D524" s="43">
        <v>1339.3</v>
      </c>
    </row>
    <row r="525" spans="1:6" s="14" customFormat="1" x14ac:dyDescent="0.25">
      <c r="A525" s="3" t="s">
        <v>1</v>
      </c>
      <c r="B525" s="65">
        <f>SUM(B522:B524)</f>
        <v>0</v>
      </c>
      <c r="C525" s="65">
        <f t="shared" ref="C525:D525" si="33">SUM(C522:C524)</f>
        <v>12880</v>
      </c>
      <c r="D525" s="65">
        <f t="shared" si="33"/>
        <v>12880</v>
      </c>
    </row>
    <row r="526" spans="1:6" s="14" customFormat="1" ht="69" customHeight="1" x14ac:dyDescent="0.25">
      <c r="A526" s="85" t="s">
        <v>85</v>
      </c>
      <c r="B526" s="86"/>
      <c r="C526" s="86"/>
      <c r="D526" s="87"/>
    </row>
    <row r="527" spans="1:6" s="14" customFormat="1" x14ac:dyDescent="0.25">
      <c r="A527" s="1" t="s">
        <v>12</v>
      </c>
      <c r="B527" s="43">
        <v>0</v>
      </c>
      <c r="C527" s="43">
        <v>5569.3</v>
      </c>
      <c r="D527" s="43">
        <v>5569.3</v>
      </c>
    </row>
    <row r="528" spans="1:6" s="14" customFormat="1" x14ac:dyDescent="0.25">
      <c r="A528" s="3" t="s">
        <v>1</v>
      </c>
      <c r="B528" s="65">
        <f>B527</f>
        <v>0</v>
      </c>
      <c r="C528" s="65">
        <f t="shared" ref="C528:D528" si="34">C527</f>
        <v>5569.3</v>
      </c>
      <c r="D528" s="65">
        <f t="shared" si="34"/>
        <v>5569.3</v>
      </c>
    </row>
    <row r="529" spans="1:6" s="14" customFormat="1" ht="130.5" customHeight="1" x14ac:dyDescent="0.25">
      <c r="A529" s="85" t="s">
        <v>86</v>
      </c>
      <c r="B529" s="86"/>
      <c r="C529" s="86"/>
      <c r="D529" s="87"/>
    </row>
    <row r="530" spans="1:6" s="14" customFormat="1" ht="22.5" customHeight="1" x14ac:dyDescent="0.25">
      <c r="A530" s="85" t="s">
        <v>30</v>
      </c>
      <c r="B530" s="86"/>
      <c r="C530" s="86"/>
      <c r="D530" s="87"/>
    </row>
    <row r="531" spans="1:6" s="14" customFormat="1" x14ac:dyDescent="0.25">
      <c r="A531" s="1" t="s">
        <v>12</v>
      </c>
      <c r="B531" s="43">
        <v>0</v>
      </c>
      <c r="C531" s="43">
        <v>8977.7000000000007</v>
      </c>
      <c r="D531" s="43">
        <v>8977</v>
      </c>
    </row>
    <row r="532" spans="1:6" s="14" customFormat="1" x14ac:dyDescent="0.25">
      <c r="A532" s="4" t="s">
        <v>13</v>
      </c>
      <c r="B532" s="43">
        <v>0</v>
      </c>
      <c r="C532" s="43">
        <v>863.8</v>
      </c>
      <c r="D532" s="43">
        <v>863.7</v>
      </c>
    </row>
    <row r="533" spans="1:6" s="14" customFormat="1" x14ac:dyDescent="0.25">
      <c r="A533" s="4" t="s">
        <v>14</v>
      </c>
      <c r="B533" s="43">
        <v>0</v>
      </c>
      <c r="C533" s="43">
        <v>53.6</v>
      </c>
      <c r="D533" s="43">
        <v>26.9</v>
      </c>
    </row>
    <row r="534" spans="1:6" s="14" customFormat="1" x14ac:dyDescent="0.25">
      <c r="A534" s="4" t="s">
        <v>15</v>
      </c>
      <c r="B534" s="43">
        <v>0</v>
      </c>
      <c r="C534" s="43">
        <v>152.19999999999999</v>
      </c>
      <c r="D534" s="43">
        <v>152.1</v>
      </c>
    </row>
    <row r="535" spans="1:6" s="14" customFormat="1" x14ac:dyDescent="0.25">
      <c r="A535" s="4" t="s">
        <v>21</v>
      </c>
      <c r="B535" s="43">
        <v>0</v>
      </c>
      <c r="C535" s="43">
        <v>64.099999999999994</v>
      </c>
      <c r="D535" s="43">
        <v>64.2</v>
      </c>
    </row>
    <row r="536" spans="1:6" s="14" customFormat="1" x14ac:dyDescent="0.25">
      <c r="A536" s="4" t="s">
        <v>16</v>
      </c>
      <c r="B536" s="43">
        <v>0</v>
      </c>
      <c r="C536" s="43">
        <v>142.30000000000001</v>
      </c>
      <c r="D536" s="43">
        <v>142.69999999999999</v>
      </c>
    </row>
    <row r="537" spans="1:6" s="14" customFormat="1" x14ac:dyDescent="0.25">
      <c r="A537" s="4" t="s">
        <v>17</v>
      </c>
      <c r="B537" s="43">
        <v>0</v>
      </c>
      <c r="C537" s="43">
        <v>163.1</v>
      </c>
      <c r="D537" s="43">
        <v>163.19999999999999</v>
      </c>
    </row>
    <row r="538" spans="1:6" s="14" customFormat="1" x14ac:dyDescent="0.25">
      <c r="A538" s="4" t="s">
        <v>18</v>
      </c>
      <c r="B538" s="43">
        <v>0</v>
      </c>
      <c r="C538" s="43">
        <v>342.1</v>
      </c>
      <c r="D538" s="43">
        <v>342.4</v>
      </c>
    </row>
    <row r="539" spans="1:6" s="14" customFormat="1" x14ac:dyDescent="0.25">
      <c r="A539" s="4" t="s">
        <v>19</v>
      </c>
      <c r="B539" s="43">
        <v>0</v>
      </c>
      <c r="C539" s="43">
        <v>438</v>
      </c>
      <c r="D539" s="43">
        <v>437.9</v>
      </c>
    </row>
    <row r="540" spans="1:6" s="14" customFormat="1" x14ac:dyDescent="0.25">
      <c r="A540" s="3" t="s">
        <v>1</v>
      </c>
      <c r="B540" s="65">
        <f>SUM(B531:B539)</f>
        <v>0</v>
      </c>
      <c r="C540" s="65">
        <f t="shared" ref="C540:D540" si="35">SUM(C531:C539)</f>
        <v>11196.900000000001</v>
      </c>
      <c r="D540" s="65">
        <f t="shared" si="35"/>
        <v>11170.100000000002</v>
      </c>
      <c r="F540" s="29"/>
    </row>
    <row r="541" spans="1:6" s="14" customFormat="1" ht="27.75" customHeight="1" x14ac:dyDescent="0.25">
      <c r="A541" s="85" t="s">
        <v>31</v>
      </c>
      <c r="B541" s="86"/>
      <c r="C541" s="86"/>
      <c r="D541" s="87"/>
      <c r="F541" s="29"/>
    </row>
    <row r="542" spans="1:6" s="14" customFormat="1" x14ac:dyDescent="0.25">
      <c r="A542" s="1" t="s">
        <v>12</v>
      </c>
      <c r="B542" s="43">
        <v>0</v>
      </c>
      <c r="C542" s="43">
        <v>53282.1</v>
      </c>
      <c r="D542" s="43">
        <v>53282.7</v>
      </c>
    </row>
    <row r="543" spans="1:6" s="14" customFormat="1" x14ac:dyDescent="0.25">
      <c r="A543" s="4" t="s">
        <v>13</v>
      </c>
      <c r="B543" s="43">
        <v>0</v>
      </c>
      <c r="C543" s="43">
        <v>5126.6000000000004</v>
      </c>
      <c r="D543" s="43">
        <v>5126.7</v>
      </c>
    </row>
    <row r="544" spans="1:6" s="14" customFormat="1" x14ac:dyDescent="0.25">
      <c r="A544" s="4" t="s">
        <v>14</v>
      </c>
      <c r="B544" s="43">
        <v>0</v>
      </c>
      <c r="C544" s="43">
        <v>319</v>
      </c>
      <c r="D544" s="43">
        <v>159.4</v>
      </c>
    </row>
    <row r="545" spans="1:4" s="14" customFormat="1" x14ac:dyDescent="0.25">
      <c r="A545" s="4" t="s">
        <v>15</v>
      </c>
      <c r="B545" s="43">
        <v>0</v>
      </c>
      <c r="C545" s="43">
        <v>902.9</v>
      </c>
      <c r="D545" s="43">
        <v>902.9</v>
      </c>
    </row>
    <row r="546" spans="1:4" s="14" customFormat="1" x14ac:dyDescent="0.25">
      <c r="A546" s="4" t="s">
        <v>21</v>
      </c>
      <c r="B546" s="43">
        <v>0</v>
      </c>
      <c r="C546" s="43">
        <v>381.4</v>
      </c>
      <c r="D546" s="43">
        <v>381.3</v>
      </c>
    </row>
    <row r="547" spans="1:4" s="14" customFormat="1" x14ac:dyDescent="0.25">
      <c r="A547" s="4" t="s">
        <v>16</v>
      </c>
      <c r="B547" s="43">
        <v>0</v>
      </c>
      <c r="C547" s="43">
        <v>846.4</v>
      </c>
      <c r="D547" s="43">
        <v>846.1</v>
      </c>
    </row>
    <row r="548" spans="1:4" s="14" customFormat="1" x14ac:dyDescent="0.25">
      <c r="A548" s="4" t="s">
        <v>17</v>
      </c>
      <c r="B548" s="43">
        <v>0</v>
      </c>
      <c r="C548" s="43">
        <v>968.7</v>
      </c>
      <c r="D548" s="43">
        <v>968.6</v>
      </c>
    </row>
    <row r="549" spans="1:4" s="14" customFormat="1" x14ac:dyDescent="0.25">
      <c r="A549" s="4" t="s">
        <v>18</v>
      </c>
      <c r="B549" s="43">
        <v>0</v>
      </c>
      <c r="C549" s="43">
        <v>2032.4</v>
      </c>
      <c r="D549" s="43">
        <v>2032.1</v>
      </c>
    </row>
    <row r="550" spans="1:4" s="14" customFormat="1" x14ac:dyDescent="0.25">
      <c r="A550" s="4" t="s">
        <v>19</v>
      </c>
      <c r="B550" s="43">
        <v>0</v>
      </c>
      <c r="C550" s="43">
        <v>2599.3000000000002</v>
      </c>
      <c r="D550" s="43">
        <v>2599.4</v>
      </c>
    </row>
    <row r="551" spans="1:4" s="14" customFormat="1" x14ac:dyDescent="0.25">
      <c r="A551" s="3" t="s">
        <v>1</v>
      </c>
      <c r="B551" s="65">
        <f>SUM(B542:B550)</f>
        <v>0</v>
      </c>
      <c r="C551" s="65">
        <f t="shared" ref="C551:D551" si="36">SUM(C542:C550)</f>
        <v>66458.8</v>
      </c>
      <c r="D551" s="65">
        <f t="shared" si="36"/>
        <v>66299.199999999997</v>
      </c>
    </row>
    <row r="552" spans="1:4" s="14" customFormat="1" ht="99" customHeight="1" x14ac:dyDescent="0.25">
      <c r="A552" s="85" t="s">
        <v>87</v>
      </c>
      <c r="B552" s="86"/>
      <c r="C552" s="86"/>
      <c r="D552" s="87"/>
    </row>
    <row r="553" spans="1:4" s="14" customFormat="1" x14ac:dyDescent="0.25">
      <c r="A553" s="1" t="s">
        <v>12</v>
      </c>
      <c r="B553" s="43">
        <v>0</v>
      </c>
      <c r="C553" s="43">
        <v>5737.3</v>
      </c>
      <c r="D553" s="43">
        <v>5737.3</v>
      </c>
    </row>
    <row r="554" spans="1:4" s="14" customFormat="1" x14ac:dyDescent="0.25">
      <c r="A554" s="4" t="s">
        <v>13</v>
      </c>
      <c r="B554" s="43">
        <v>0</v>
      </c>
      <c r="C554" s="43">
        <v>211.6</v>
      </c>
      <c r="D554" s="43">
        <v>211.6</v>
      </c>
    </row>
    <row r="555" spans="1:4" s="14" customFormat="1" x14ac:dyDescent="0.25">
      <c r="A555" s="4" t="s">
        <v>14</v>
      </c>
      <c r="B555" s="43">
        <v>0</v>
      </c>
      <c r="C555" s="43">
        <v>59.4</v>
      </c>
      <c r="D555" s="43">
        <v>59.4</v>
      </c>
    </row>
    <row r="556" spans="1:4" s="14" customFormat="1" x14ac:dyDescent="0.25">
      <c r="A556" s="4" t="s">
        <v>19</v>
      </c>
      <c r="B556" s="43">
        <v>0</v>
      </c>
      <c r="C556" s="43">
        <v>179</v>
      </c>
      <c r="D556" s="43">
        <v>179</v>
      </c>
    </row>
    <row r="557" spans="1:4" s="14" customFormat="1" x14ac:dyDescent="0.25">
      <c r="A557" s="3" t="s">
        <v>1</v>
      </c>
      <c r="B557" s="65">
        <f>SUM(B553:B556)</f>
        <v>0</v>
      </c>
      <c r="C557" s="65">
        <f t="shared" ref="C557:D557" si="37">SUM(C553:C556)</f>
        <v>6187.3</v>
      </c>
      <c r="D557" s="65">
        <f t="shared" si="37"/>
        <v>6187.3</v>
      </c>
    </row>
    <row r="558" spans="1:4" s="14" customFormat="1" ht="39" customHeight="1" x14ac:dyDescent="0.25">
      <c r="A558" s="85" t="s">
        <v>88</v>
      </c>
      <c r="B558" s="86"/>
      <c r="C558" s="86"/>
      <c r="D558" s="87"/>
    </row>
    <row r="559" spans="1:4" s="14" customFormat="1" x14ac:dyDescent="0.25">
      <c r="A559" s="1" t="s">
        <v>12</v>
      </c>
      <c r="B559" s="43">
        <v>0</v>
      </c>
      <c r="C559" s="43">
        <v>1354.2</v>
      </c>
      <c r="D559" s="43">
        <v>0</v>
      </c>
    </row>
    <row r="560" spans="1:4" s="14" customFormat="1" x14ac:dyDescent="0.25">
      <c r="A560" s="3" t="s">
        <v>1</v>
      </c>
      <c r="B560" s="65">
        <f>B559</f>
        <v>0</v>
      </c>
      <c r="C560" s="65">
        <f t="shared" ref="C560:D560" si="38">C559</f>
        <v>1354.2</v>
      </c>
      <c r="D560" s="65">
        <f t="shared" si="38"/>
        <v>0</v>
      </c>
    </row>
    <row r="561" spans="1:4" s="14" customFormat="1" ht="86.25" customHeight="1" x14ac:dyDescent="0.25">
      <c r="A561" s="85" t="s">
        <v>89</v>
      </c>
      <c r="B561" s="86"/>
      <c r="C561" s="86"/>
      <c r="D561" s="87"/>
    </row>
    <row r="562" spans="1:4" s="14" customFormat="1" x14ac:dyDescent="0.25">
      <c r="A562" s="4" t="s">
        <v>13</v>
      </c>
      <c r="B562" s="43">
        <v>0</v>
      </c>
      <c r="C562" s="43">
        <v>2254.4</v>
      </c>
      <c r="D562" s="43">
        <v>2254.4</v>
      </c>
    </row>
    <row r="563" spans="1:4" s="14" customFormat="1" x14ac:dyDescent="0.25">
      <c r="A563" s="4" t="s">
        <v>15</v>
      </c>
      <c r="B563" s="43">
        <v>0</v>
      </c>
      <c r="C563" s="43">
        <v>2107.6999999999998</v>
      </c>
      <c r="D563" s="43">
        <v>2107.6999999999998</v>
      </c>
    </row>
    <row r="564" spans="1:4" s="14" customFormat="1" x14ac:dyDescent="0.25">
      <c r="A564" s="3" t="s">
        <v>1</v>
      </c>
      <c r="B564" s="65">
        <f>SUM(B562:B563)</f>
        <v>0</v>
      </c>
      <c r="C564" s="65">
        <f t="shared" ref="C564:D564" si="39">SUM(C562:C563)</f>
        <v>4362.1000000000004</v>
      </c>
      <c r="D564" s="65">
        <f t="shared" si="39"/>
        <v>4362.1000000000004</v>
      </c>
    </row>
    <row r="565" spans="1:4" s="14" customFormat="1" ht="36" customHeight="1" x14ac:dyDescent="0.25">
      <c r="A565" s="85" t="s">
        <v>90</v>
      </c>
      <c r="B565" s="86"/>
      <c r="C565" s="86"/>
      <c r="D565" s="87"/>
    </row>
    <row r="566" spans="1:4" s="14" customFormat="1" x14ac:dyDescent="0.25">
      <c r="A566" s="1" t="s">
        <v>12</v>
      </c>
      <c r="B566" s="43">
        <v>0</v>
      </c>
      <c r="C566" s="43">
        <v>786.8</v>
      </c>
      <c r="D566" s="43">
        <v>786.8</v>
      </c>
    </row>
    <row r="567" spans="1:4" s="14" customFormat="1" x14ac:dyDescent="0.25">
      <c r="A567" s="4" t="s">
        <v>13</v>
      </c>
      <c r="B567" s="43">
        <v>0</v>
      </c>
      <c r="C567" s="43">
        <v>327.9</v>
      </c>
      <c r="D567" s="43">
        <v>327.9</v>
      </c>
    </row>
    <row r="568" spans="1:4" s="14" customFormat="1" x14ac:dyDescent="0.25">
      <c r="A568" s="4" t="s">
        <v>14</v>
      </c>
      <c r="B568" s="43">
        <v>0</v>
      </c>
      <c r="C568" s="43">
        <v>90</v>
      </c>
      <c r="D568" s="43">
        <v>90</v>
      </c>
    </row>
    <row r="569" spans="1:4" s="14" customFormat="1" x14ac:dyDescent="0.25">
      <c r="A569" s="4" t="s">
        <v>15</v>
      </c>
      <c r="B569" s="43">
        <v>0</v>
      </c>
      <c r="C569" s="43">
        <v>44.9</v>
      </c>
      <c r="D569" s="43">
        <v>44.9</v>
      </c>
    </row>
    <row r="570" spans="1:4" s="14" customFormat="1" x14ac:dyDescent="0.25">
      <c r="A570" s="4" t="s">
        <v>21</v>
      </c>
      <c r="B570" s="43">
        <v>0</v>
      </c>
      <c r="C570" s="43">
        <v>199.7</v>
      </c>
      <c r="D570" s="43">
        <v>199.7</v>
      </c>
    </row>
    <row r="571" spans="1:4" s="14" customFormat="1" x14ac:dyDescent="0.25">
      <c r="A571" s="4" t="s">
        <v>16</v>
      </c>
      <c r="B571" s="43">
        <v>0</v>
      </c>
      <c r="C571" s="43">
        <v>121.3</v>
      </c>
      <c r="D571" s="43">
        <v>121.3</v>
      </c>
    </row>
    <row r="572" spans="1:4" s="14" customFormat="1" x14ac:dyDescent="0.25">
      <c r="A572" s="4" t="s">
        <v>17</v>
      </c>
      <c r="B572" s="43">
        <v>0</v>
      </c>
      <c r="C572" s="43">
        <v>73.400000000000006</v>
      </c>
      <c r="D572" s="43">
        <v>73.400000000000006</v>
      </c>
    </row>
    <row r="573" spans="1:4" s="14" customFormat="1" x14ac:dyDescent="0.25">
      <c r="A573" s="4" t="s">
        <v>18</v>
      </c>
      <c r="B573" s="43">
        <v>0</v>
      </c>
      <c r="C573" s="43">
        <v>158.4</v>
      </c>
      <c r="D573" s="43">
        <v>158.4</v>
      </c>
    </row>
    <row r="574" spans="1:4" s="14" customFormat="1" x14ac:dyDescent="0.25">
      <c r="A574" s="4" t="s">
        <v>19</v>
      </c>
      <c r="B574" s="43">
        <v>0</v>
      </c>
      <c r="C574" s="43">
        <v>197.6</v>
      </c>
      <c r="D574" s="43">
        <v>197.6</v>
      </c>
    </row>
    <row r="575" spans="1:4" s="14" customFormat="1" x14ac:dyDescent="0.25">
      <c r="A575" s="3" t="s">
        <v>1</v>
      </c>
      <c r="B575" s="65">
        <f>SUM(B566:B574)</f>
        <v>0</v>
      </c>
      <c r="C575" s="65">
        <f t="shared" ref="C575:D575" si="40">SUM(C566:C574)</f>
        <v>2000</v>
      </c>
      <c r="D575" s="65">
        <f t="shared" si="40"/>
        <v>2000</v>
      </c>
    </row>
    <row r="576" spans="1:4" s="14" customFormat="1" ht="71.25" customHeight="1" x14ac:dyDescent="0.25">
      <c r="A576" s="82" t="s">
        <v>91</v>
      </c>
      <c r="B576" s="83"/>
      <c r="C576" s="83"/>
      <c r="D576" s="84"/>
    </row>
    <row r="577" spans="1:4" s="14" customFormat="1" x14ac:dyDescent="0.25">
      <c r="A577" s="22" t="s">
        <v>13</v>
      </c>
      <c r="B577" s="43">
        <v>0</v>
      </c>
      <c r="C577" s="43">
        <v>3300</v>
      </c>
      <c r="D577" s="43">
        <v>0</v>
      </c>
    </row>
    <row r="578" spans="1:4" s="14" customFormat="1" x14ac:dyDescent="0.25">
      <c r="A578" s="26" t="s">
        <v>1</v>
      </c>
      <c r="B578" s="65">
        <f>B577</f>
        <v>0</v>
      </c>
      <c r="C578" s="65">
        <f t="shared" ref="C578:D578" si="41">C577</f>
        <v>3300</v>
      </c>
      <c r="D578" s="65">
        <f t="shared" si="41"/>
        <v>0</v>
      </c>
    </row>
    <row r="579" spans="1:4" s="14" customFormat="1" ht="38.25" customHeight="1" x14ac:dyDescent="0.25">
      <c r="A579" s="85" t="s">
        <v>92</v>
      </c>
      <c r="B579" s="86"/>
      <c r="C579" s="86"/>
      <c r="D579" s="87"/>
    </row>
    <row r="580" spans="1:4" s="14" customFormat="1" x14ac:dyDescent="0.25">
      <c r="A580" s="4" t="s">
        <v>21</v>
      </c>
      <c r="B580" s="43">
        <v>0</v>
      </c>
      <c r="C580" s="43">
        <v>94</v>
      </c>
      <c r="D580" s="43">
        <v>45.1</v>
      </c>
    </row>
    <row r="581" spans="1:4" s="14" customFormat="1" x14ac:dyDescent="0.25">
      <c r="A581" s="3" t="s">
        <v>1</v>
      </c>
      <c r="B581" s="65">
        <f>B580</f>
        <v>0</v>
      </c>
      <c r="C581" s="65">
        <f t="shared" ref="C581:D581" si="42">C580</f>
        <v>94</v>
      </c>
      <c r="D581" s="65">
        <f t="shared" si="42"/>
        <v>45.1</v>
      </c>
    </row>
    <row r="582" spans="1:4" s="14" customFormat="1" ht="38.25" customHeight="1" x14ac:dyDescent="0.25">
      <c r="A582" s="85" t="s">
        <v>93</v>
      </c>
      <c r="B582" s="86"/>
      <c r="C582" s="86"/>
      <c r="D582" s="87"/>
    </row>
    <row r="583" spans="1:4" s="14" customFormat="1" x14ac:dyDescent="0.25">
      <c r="A583" s="4" t="s">
        <v>19</v>
      </c>
      <c r="B583" s="43">
        <v>0</v>
      </c>
      <c r="C583" s="43">
        <v>1600</v>
      </c>
      <c r="D583" s="43">
        <v>0</v>
      </c>
    </row>
    <row r="584" spans="1:4" s="14" customFormat="1" x14ac:dyDescent="0.25">
      <c r="A584" s="3" t="s">
        <v>1</v>
      </c>
      <c r="B584" s="65">
        <f>B583</f>
        <v>0</v>
      </c>
      <c r="C584" s="65">
        <f t="shared" ref="C584:D584" si="43">C583</f>
        <v>1600</v>
      </c>
      <c r="D584" s="65">
        <f t="shared" si="43"/>
        <v>0</v>
      </c>
    </row>
    <row r="585" spans="1:4" s="14" customFormat="1" ht="38.25" customHeight="1" x14ac:dyDescent="0.25">
      <c r="A585" s="82" t="s">
        <v>94</v>
      </c>
      <c r="B585" s="83"/>
      <c r="C585" s="83"/>
      <c r="D585" s="84"/>
    </row>
    <row r="586" spans="1:4" s="14" customFormat="1" x14ac:dyDescent="0.25">
      <c r="A586" s="22" t="s">
        <v>15</v>
      </c>
      <c r="B586" s="43">
        <v>0</v>
      </c>
      <c r="C586" s="43">
        <v>2754.6</v>
      </c>
      <c r="D586" s="43">
        <v>0</v>
      </c>
    </row>
    <row r="587" spans="1:4" s="14" customFormat="1" x14ac:dyDescent="0.25">
      <c r="A587" s="26" t="s">
        <v>1</v>
      </c>
      <c r="B587" s="65">
        <f>B586</f>
        <v>0</v>
      </c>
      <c r="C587" s="65">
        <f t="shared" ref="C587:D587" si="44">C586</f>
        <v>2754.6</v>
      </c>
      <c r="D587" s="65">
        <f t="shared" si="44"/>
        <v>0</v>
      </c>
    </row>
    <row r="588" spans="1:4" s="14" customFormat="1" ht="37.5" customHeight="1" x14ac:dyDescent="0.25">
      <c r="A588" s="82" t="s">
        <v>95</v>
      </c>
      <c r="B588" s="83"/>
      <c r="C588" s="83"/>
      <c r="D588" s="84"/>
    </row>
    <row r="589" spans="1:4" s="14" customFormat="1" x14ac:dyDescent="0.25">
      <c r="A589" s="22" t="s">
        <v>15</v>
      </c>
      <c r="B589" s="65">
        <v>0</v>
      </c>
      <c r="C589" s="43">
        <v>2217.3000000000002</v>
      </c>
      <c r="D589" s="65">
        <f>D590</f>
        <v>0</v>
      </c>
    </row>
    <row r="590" spans="1:4" s="14" customFormat="1" x14ac:dyDescent="0.25">
      <c r="A590" s="26" t="s">
        <v>1</v>
      </c>
      <c r="B590" s="65">
        <f>B589</f>
        <v>0</v>
      </c>
      <c r="C590" s="65">
        <f>C589</f>
        <v>2217.3000000000002</v>
      </c>
      <c r="D590" s="65">
        <v>0</v>
      </c>
    </row>
    <row r="591" spans="1:4" s="14" customFormat="1" ht="37.5" customHeight="1" x14ac:dyDescent="0.25">
      <c r="A591" s="82" t="s">
        <v>96</v>
      </c>
      <c r="B591" s="83"/>
      <c r="C591" s="83"/>
      <c r="D591" s="84"/>
    </row>
    <row r="592" spans="1:4" s="14" customFormat="1" x14ac:dyDescent="0.25">
      <c r="A592" s="22" t="s">
        <v>13</v>
      </c>
      <c r="B592" s="65">
        <v>0</v>
      </c>
      <c r="C592" s="43">
        <v>2000</v>
      </c>
      <c r="D592" s="43">
        <v>0</v>
      </c>
    </row>
    <row r="593" spans="1:4" s="14" customFormat="1" x14ac:dyDescent="0.25">
      <c r="A593" s="26" t="s">
        <v>1</v>
      </c>
      <c r="B593" s="65">
        <f>B592</f>
        <v>0</v>
      </c>
      <c r="C593" s="65">
        <f>C592</f>
        <v>2000</v>
      </c>
      <c r="D593" s="65">
        <f>D592</f>
        <v>0</v>
      </c>
    </row>
    <row r="594" spans="1:4" ht="18.75" x14ac:dyDescent="0.25">
      <c r="A594" s="104" t="s">
        <v>4</v>
      </c>
      <c r="B594" s="104"/>
      <c r="C594" s="104"/>
      <c r="D594" s="104"/>
    </row>
    <row r="595" spans="1:4" s="9" customFormat="1" ht="18.75" x14ac:dyDescent="0.3">
      <c r="A595" s="17" t="s">
        <v>0</v>
      </c>
      <c r="B595" s="60">
        <f>B606+B610+B614+B619</f>
        <v>81641</v>
      </c>
      <c r="C595" s="60">
        <f t="shared" ref="C595:D595" si="45">C606+C610+C614+C619</f>
        <v>120473.70000000001</v>
      </c>
      <c r="D595" s="60">
        <f t="shared" si="45"/>
        <v>113759.30000000002</v>
      </c>
    </row>
    <row r="596" spans="1:4" ht="47.25" customHeight="1" x14ac:dyDescent="0.25">
      <c r="A596" s="90" t="s">
        <v>97</v>
      </c>
      <c r="B596" s="90"/>
      <c r="C596" s="90"/>
      <c r="D596" s="90"/>
    </row>
    <row r="597" spans="1:4" x14ac:dyDescent="0.25">
      <c r="A597" s="1" t="s">
        <v>12</v>
      </c>
      <c r="B597" s="58">
        <v>7984.3</v>
      </c>
      <c r="C597" s="58">
        <v>8627.7000000000007</v>
      </c>
      <c r="D597" s="58">
        <v>6913.2</v>
      </c>
    </row>
    <row r="598" spans="1:4" x14ac:dyDescent="0.25">
      <c r="A598" s="4" t="s">
        <v>13</v>
      </c>
      <c r="B598" s="58">
        <v>14016.1</v>
      </c>
      <c r="C598" s="58">
        <v>16105.9</v>
      </c>
      <c r="D598" s="58">
        <v>16105.9</v>
      </c>
    </row>
    <row r="599" spans="1:4" x14ac:dyDescent="0.25">
      <c r="A599" s="4" t="s">
        <v>14</v>
      </c>
      <c r="B599" s="58">
        <v>10920.8</v>
      </c>
      <c r="C599" s="58">
        <v>11229.5</v>
      </c>
      <c r="D599" s="58">
        <v>10634.4</v>
      </c>
    </row>
    <row r="600" spans="1:4" x14ac:dyDescent="0.25">
      <c r="A600" s="4" t="s">
        <v>15</v>
      </c>
      <c r="B600" s="58">
        <v>3907.5</v>
      </c>
      <c r="C600" s="58">
        <v>4307.8</v>
      </c>
      <c r="D600" s="58">
        <v>4307.8</v>
      </c>
    </row>
    <row r="601" spans="1:4" x14ac:dyDescent="0.25">
      <c r="A601" s="4" t="s">
        <v>21</v>
      </c>
      <c r="B601" s="58">
        <v>5186</v>
      </c>
      <c r="C601" s="58">
        <v>6571.8</v>
      </c>
      <c r="D601" s="58">
        <v>6334.7</v>
      </c>
    </row>
    <row r="602" spans="1:4" x14ac:dyDescent="0.25">
      <c r="A602" s="4" t="s">
        <v>16</v>
      </c>
      <c r="B602" s="58">
        <v>7631.6</v>
      </c>
      <c r="C602" s="58">
        <v>7996.2</v>
      </c>
      <c r="D602" s="58">
        <v>7365.4</v>
      </c>
    </row>
    <row r="603" spans="1:4" x14ac:dyDescent="0.25">
      <c r="A603" s="4" t="s">
        <v>17</v>
      </c>
      <c r="B603" s="58">
        <v>7816.1</v>
      </c>
      <c r="C603" s="58">
        <v>11313.2</v>
      </c>
      <c r="D603" s="58">
        <v>11313.2</v>
      </c>
    </row>
    <row r="604" spans="1:4" x14ac:dyDescent="0.25">
      <c r="A604" s="4" t="s">
        <v>18</v>
      </c>
      <c r="B604" s="58">
        <v>10625.1</v>
      </c>
      <c r="C604" s="58">
        <v>17775.099999999999</v>
      </c>
      <c r="D604" s="58">
        <v>17710.5</v>
      </c>
    </row>
    <row r="605" spans="1:4" x14ac:dyDescent="0.25">
      <c r="A605" s="4" t="s">
        <v>19</v>
      </c>
      <c r="B605" s="58">
        <v>13553.5</v>
      </c>
      <c r="C605" s="58">
        <v>17811.900000000001</v>
      </c>
      <c r="D605" s="58">
        <v>17339.599999999999</v>
      </c>
    </row>
    <row r="606" spans="1:4" s="14" customFormat="1" x14ac:dyDescent="0.25">
      <c r="A606" s="16" t="s">
        <v>1</v>
      </c>
      <c r="B606" s="59">
        <f>SUM(B597:B605)</f>
        <v>81641</v>
      </c>
      <c r="C606" s="59">
        <f>SUM(C597:C605)</f>
        <v>101739.1</v>
      </c>
      <c r="D606" s="59">
        <f>SUM(D597:D605)</f>
        <v>98024.700000000012</v>
      </c>
    </row>
    <row r="607" spans="1:4" ht="21" customHeight="1" x14ac:dyDescent="0.25">
      <c r="A607" s="90" t="s">
        <v>98</v>
      </c>
      <c r="B607" s="90"/>
      <c r="C607" s="90"/>
      <c r="D607" s="90"/>
    </row>
    <row r="608" spans="1:4" ht="21" customHeight="1" x14ac:dyDescent="0.25">
      <c r="A608" s="79" t="s">
        <v>31</v>
      </c>
      <c r="B608" s="80"/>
      <c r="C608" s="80"/>
      <c r="D608" s="81"/>
    </row>
    <row r="609" spans="1:4" x14ac:dyDescent="0.25">
      <c r="A609" s="4" t="s">
        <v>16</v>
      </c>
      <c r="B609" s="58">
        <v>0</v>
      </c>
      <c r="C609" s="58">
        <v>6925</v>
      </c>
      <c r="D609" s="58">
        <v>3925</v>
      </c>
    </row>
    <row r="610" spans="1:4" s="14" customFormat="1" x14ac:dyDescent="0.25">
      <c r="A610" s="16" t="s">
        <v>1</v>
      </c>
      <c r="B610" s="59">
        <f>SUM(B609:B609)</f>
        <v>0</v>
      </c>
      <c r="C610" s="59">
        <f>SUM(C609:C609)</f>
        <v>6925</v>
      </c>
      <c r="D610" s="59">
        <f>SUM(D609:D609)</f>
        <v>3925</v>
      </c>
    </row>
    <row r="611" spans="1:4" ht="48.75" customHeight="1" x14ac:dyDescent="0.25">
      <c r="A611" s="90" t="s">
        <v>99</v>
      </c>
      <c r="B611" s="90"/>
      <c r="C611" s="90"/>
      <c r="D611" s="90"/>
    </row>
    <row r="612" spans="1:4" ht="18" customHeight="1" x14ac:dyDescent="0.25">
      <c r="A612" s="79" t="s">
        <v>31</v>
      </c>
      <c r="B612" s="80"/>
      <c r="C612" s="80"/>
      <c r="D612" s="81"/>
    </row>
    <row r="613" spans="1:4" x14ac:dyDescent="0.25">
      <c r="A613" s="4" t="s">
        <v>17</v>
      </c>
      <c r="B613" s="58">
        <v>0</v>
      </c>
      <c r="C613" s="58">
        <v>1809.6</v>
      </c>
      <c r="D613" s="58">
        <v>1809.6</v>
      </c>
    </row>
    <row r="614" spans="1:4" s="14" customFormat="1" x14ac:dyDescent="0.25">
      <c r="A614" s="16" t="s">
        <v>1</v>
      </c>
      <c r="B614" s="59">
        <f>SUM(B613:B613)</f>
        <v>0</v>
      </c>
      <c r="C614" s="59">
        <f>SUM(C613:C613)</f>
        <v>1809.6</v>
      </c>
      <c r="D614" s="59">
        <f>SUM(D613:D613)</f>
        <v>1809.6</v>
      </c>
    </row>
    <row r="615" spans="1:4" ht="41.25" customHeight="1" x14ac:dyDescent="0.25">
      <c r="A615" s="90" t="s">
        <v>100</v>
      </c>
      <c r="B615" s="90"/>
      <c r="C615" s="90"/>
      <c r="D615" s="90"/>
    </row>
    <row r="616" spans="1:4" x14ac:dyDescent="0.25">
      <c r="A616" s="1" t="s">
        <v>12</v>
      </c>
      <c r="B616" s="58">
        <v>0</v>
      </c>
      <c r="C616" s="58">
        <v>3000</v>
      </c>
      <c r="D616" s="58">
        <v>3000</v>
      </c>
    </row>
    <row r="617" spans="1:4" x14ac:dyDescent="0.25">
      <c r="A617" s="4" t="s">
        <v>14</v>
      </c>
      <c r="B617" s="58">
        <v>0</v>
      </c>
      <c r="C617" s="58">
        <v>2000</v>
      </c>
      <c r="D617" s="58">
        <v>2000</v>
      </c>
    </row>
    <row r="618" spans="1:4" x14ac:dyDescent="0.25">
      <c r="A618" s="4" t="s">
        <v>18</v>
      </c>
      <c r="B618" s="58">
        <v>0</v>
      </c>
      <c r="C618" s="58">
        <v>5000</v>
      </c>
      <c r="D618" s="58">
        <v>5000</v>
      </c>
    </row>
    <row r="619" spans="1:4" x14ac:dyDescent="0.25">
      <c r="A619" s="16" t="s">
        <v>1</v>
      </c>
      <c r="B619" s="59">
        <f>SUM(B616:B618)</f>
        <v>0</v>
      </c>
      <c r="C619" s="59">
        <f t="shared" ref="C619:D619" si="46">SUM(C616:C618)</f>
        <v>10000</v>
      </c>
      <c r="D619" s="59">
        <f t="shared" si="46"/>
        <v>10000</v>
      </c>
    </row>
    <row r="620" spans="1:4" s="34" customFormat="1" x14ac:dyDescent="0.25">
      <c r="A620" s="33"/>
      <c r="B620" s="66"/>
      <c r="C620" s="66"/>
      <c r="D620" s="66"/>
    </row>
    <row r="621" spans="1:4" s="36" customFormat="1" x14ac:dyDescent="0.25">
      <c r="A621" s="35"/>
      <c r="B621" s="67"/>
      <c r="C621" s="67"/>
      <c r="D621" s="67"/>
    </row>
    <row r="622" spans="1:4" s="34" customFormat="1" ht="46.5" customHeight="1" x14ac:dyDescent="0.25">
      <c r="A622" s="105"/>
      <c r="B622" s="105"/>
      <c r="C622" s="105"/>
      <c r="D622" s="105"/>
    </row>
    <row r="623" spans="1:4" s="34" customFormat="1" x14ac:dyDescent="0.25">
      <c r="A623" s="37"/>
      <c r="B623" s="69"/>
      <c r="C623" s="68"/>
      <c r="D623" s="68"/>
    </row>
    <row r="624" spans="1:4" s="34" customFormat="1" x14ac:dyDescent="0.25">
      <c r="A624" s="37"/>
      <c r="B624" s="69"/>
      <c r="C624" s="68"/>
      <c r="D624" s="68"/>
    </row>
    <row r="625" spans="1:4" s="36" customFormat="1" x14ac:dyDescent="0.25">
      <c r="A625" s="35"/>
      <c r="B625" s="67"/>
      <c r="C625" s="67"/>
      <c r="D625" s="67"/>
    </row>
    <row r="626" spans="1:4" s="36" customFormat="1" ht="46.5" customHeight="1" x14ac:dyDescent="0.25">
      <c r="A626" s="102"/>
      <c r="B626" s="102"/>
      <c r="C626" s="102"/>
      <c r="D626" s="102"/>
    </row>
    <row r="627" spans="1:4" s="34" customFormat="1" x14ac:dyDescent="0.25">
      <c r="A627" s="37"/>
      <c r="B627" s="69"/>
      <c r="C627" s="69"/>
      <c r="D627" s="69"/>
    </row>
    <row r="628" spans="1:4" s="34" customFormat="1" ht="43.5" customHeight="1" x14ac:dyDescent="0.25">
      <c r="A628" s="102"/>
      <c r="B628" s="102"/>
      <c r="C628" s="102"/>
      <c r="D628" s="102"/>
    </row>
    <row r="629" spans="1:4" s="34" customFormat="1" x14ac:dyDescent="0.25">
      <c r="A629" s="38"/>
      <c r="B629" s="70"/>
      <c r="C629" s="70"/>
      <c r="D629" s="70"/>
    </row>
    <row r="630" spans="1:4" s="34" customFormat="1" x14ac:dyDescent="0.25">
      <c r="A630" s="39"/>
      <c r="B630" s="70"/>
      <c r="C630" s="70"/>
      <c r="D630" s="70"/>
    </row>
    <row r="631" spans="1:4" s="34" customFormat="1" x14ac:dyDescent="0.25">
      <c r="A631" s="38"/>
      <c r="B631" s="70"/>
      <c r="C631" s="70"/>
      <c r="D631" s="70"/>
    </row>
    <row r="632" spans="1:4" s="34" customFormat="1" x14ac:dyDescent="0.25">
      <c r="A632" s="38"/>
      <c r="B632" s="70"/>
      <c r="C632" s="70"/>
      <c r="D632" s="70"/>
    </row>
    <row r="633" spans="1:4" s="34" customFormat="1" x14ac:dyDescent="0.25">
      <c r="A633" s="38"/>
      <c r="B633" s="70"/>
      <c r="C633" s="70"/>
      <c r="D633" s="70"/>
    </row>
    <row r="634" spans="1:4" s="34" customFormat="1" x14ac:dyDescent="0.25">
      <c r="A634" s="38"/>
      <c r="B634" s="70"/>
      <c r="C634" s="70"/>
      <c r="D634" s="70"/>
    </row>
    <row r="635" spans="1:4" s="34" customFormat="1" x14ac:dyDescent="0.25">
      <c r="A635" s="38"/>
      <c r="B635" s="70"/>
      <c r="C635" s="70"/>
      <c r="D635" s="70"/>
    </row>
    <row r="636" spans="1:4" s="34" customFormat="1" x14ac:dyDescent="0.25">
      <c r="A636" s="38"/>
      <c r="B636" s="70"/>
      <c r="C636" s="70"/>
      <c r="D636" s="70"/>
    </row>
    <row r="637" spans="1:4" s="34" customFormat="1" x14ac:dyDescent="0.25">
      <c r="A637" s="38"/>
      <c r="B637" s="70"/>
      <c r="C637" s="70"/>
      <c r="D637" s="70"/>
    </row>
    <row r="638" spans="1:4" s="34" customFormat="1" x14ac:dyDescent="0.25">
      <c r="A638" s="38"/>
      <c r="B638" s="70"/>
      <c r="C638" s="70"/>
      <c r="D638" s="70"/>
    </row>
    <row r="639" spans="1:4" s="34" customFormat="1" x14ac:dyDescent="0.25">
      <c r="A639" s="38"/>
      <c r="B639" s="70"/>
      <c r="C639" s="70"/>
      <c r="D639" s="70"/>
    </row>
    <row r="640" spans="1:4" s="34" customFormat="1" x14ac:dyDescent="0.25">
      <c r="A640" s="39"/>
      <c r="B640" s="70"/>
      <c r="C640" s="70"/>
      <c r="D640" s="70"/>
    </row>
    <row r="641" spans="1:4" s="34" customFormat="1" x14ac:dyDescent="0.25">
      <c r="A641" s="38"/>
      <c r="B641" s="70"/>
      <c r="C641" s="70"/>
      <c r="D641" s="70"/>
    </row>
    <row r="642" spans="1:4" s="34" customFormat="1" x14ac:dyDescent="0.25">
      <c r="A642" s="38"/>
      <c r="B642" s="70"/>
      <c r="C642" s="70"/>
      <c r="D642" s="70"/>
    </row>
    <row r="643" spans="1:4" s="34" customFormat="1" x14ac:dyDescent="0.25">
      <c r="A643" s="38"/>
      <c r="B643" s="70"/>
      <c r="C643" s="70"/>
      <c r="D643" s="70"/>
    </row>
    <row r="644" spans="1:4" s="34" customFormat="1" x14ac:dyDescent="0.25">
      <c r="A644" s="38"/>
      <c r="B644" s="70"/>
      <c r="C644" s="70"/>
      <c r="D644" s="70"/>
    </row>
    <row r="645" spans="1:4" s="34" customFormat="1" x14ac:dyDescent="0.25">
      <c r="A645" s="38"/>
      <c r="B645" s="70"/>
      <c r="C645" s="70"/>
      <c r="D645" s="70"/>
    </row>
    <row r="646" spans="1:4" s="34" customFormat="1" x14ac:dyDescent="0.25">
      <c r="A646" s="38"/>
      <c r="B646" s="70"/>
      <c r="C646" s="70"/>
      <c r="D646" s="70"/>
    </row>
    <row r="647" spans="1:4" s="34" customFormat="1" x14ac:dyDescent="0.25">
      <c r="A647" s="38"/>
      <c r="B647" s="70"/>
      <c r="C647" s="70"/>
      <c r="D647" s="70"/>
    </row>
    <row r="648" spans="1:4" s="34" customFormat="1" x14ac:dyDescent="0.25">
      <c r="A648" s="38"/>
      <c r="B648" s="70"/>
      <c r="C648" s="70"/>
      <c r="D648" s="70"/>
    </row>
    <row r="649" spans="1:4" s="34" customFormat="1" x14ac:dyDescent="0.25">
      <c r="A649" s="38"/>
      <c r="B649" s="70"/>
      <c r="C649" s="70"/>
      <c r="D649" s="70"/>
    </row>
    <row r="650" spans="1:4" s="34" customFormat="1" x14ac:dyDescent="0.25">
      <c r="A650" s="38"/>
      <c r="B650" s="70"/>
      <c r="C650" s="70"/>
      <c r="D650" s="70"/>
    </row>
    <row r="651" spans="1:4" s="34" customFormat="1" x14ac:dyDescent="0.25">
      <c r="A651" s="38"/>
      <c r="B651" s="70"/>
      <c r="C651" s="70"/>
      <c r="D651" s="70"/>
    </row>
    <row r="652" spans="1:4" s="34" customFormat="1" x14ac:dyDescent="0.25">
      <c r="A652" s="38"/>
      <c r="B652" s="70"/>
      <c r="C652" s="70"/>
      <c r="D652" s="70"/>
    </row>
    <row r="653" spans="1:4" s="34" customFormat="1" x14ac:dyDescent="0.25">
      <c r="A653" s="38"/>
      <c r="B653" s="70"/>
      <c r="C653" s="70"/>
      <c r="D653" s="70"/>
    </row>
    <row r="654" spans="1:4" s="34" customFormat="1" x14ac:dyDescent="0.25">
      <c r="A654" s="38"/>
      <c r="B654" s="70"/>
      <c r="C654" s="70"/>
      <c r="D654" s="70"/>
    </row>
    <row r="655" spans="1:4" s="34" customFormat="1" x14ac:dyDescent="0.25">
      <c r="A655" s="38"/>
      <c r="B655" s="70"/>
      <c r="C655" s="70"/>
      <c r="D655" s="70"/>
    </row>
    <row r="656" spans="1:4" s="34" customFormat="1" x14ac:dyDescent="0.25">
      <c r="A656" s="38"/>
      <c r="B656" s="70"/>
      <c r="C656" s="70"/>
      <c r="D656" s="70"/>
    </row>
    <row r="657" spans="1:4" s="34" customFormat="1" x14ac:dyDescent="0.25">
      <c r="A657" s="38"/>
      <c r="B657" s="70"/>
      <c r="C657" s="70"/>
      <c r="D657" s="70"/>
    </row>
    <row r="658" spans="1:4" s="34" customFormat="1" x14ac:dyDescent="0.25">
      <c r="A658" s="38"/>
      <c r="B658" s="70"/>
      <c r="C658" s="70"/>
      <c r="D658" s="70"/>
    </row>
    <row r="659" spans="1:4" s="36" customFormat="1" x14ac:dyDescent="0.25">
      <c r="A659" s="40"/>
      <c r="B659" s="71"/>
      <c r="C659" s="71"/>
      <c r="D659" s="71"/>
    </row>
    <row r="660" spans="1:4" s="34" customFormat="1" ht="76.5" customHeight="1" x14ac:dyDescent="0.25">
      <c r="A660" s="102"/>
      <c r="B660" s="102"/>
      <c r="C660" s="102"/>
      <c r="D660" s="102"/>
    </row>
    <row r="661" spans="1:4" s="34" customFormat="1" x14ac:dyDescent="0.25">
      <c r="A661" s="38"/>
      <c r="B661" s="70"/>
      <c r="C661" s="70"/>
      <c r="D661" s="70"/>
    </row>
    <row r="662" spans="1:4" s="34" customFormat="1" x14ac:dyDescent="0.25">
      <c r="A662" s="39"/>
      <c r="B662" s="70"/>
      <c r="C662" s="70"/>
      <c r="D662" s="70"/>
    </row>
    <row r="663" spans="1:4" s="34" customFormat="1" x14ac:dyDescent="0.25">
      <c r="A663" s="38"/>
      <c r="B663" s="70"/>
      <c r="C663" s="70"/>
      <c r="D663" s="70"/>
    </row>
    <row r="664" spans="1:4" s="34" customFormat="1" x14ac:dyDescent="0.25">
      <c r="A664" s="38"/>
      <c r="B664" s="70"/>
      <c r="C664" s="70"/>
      <c r="D664" s="70"/>
    </row>
    <row r="665" spans="1:4" s="34" customFormat="1" x14ac:dyDescent="0.25">
      <c r="A665" s="38"/>
      <c r="B665" s="70"/>
      <c r="C665" s="70"/>
      <c r="D665" s="70"/>
    </row>
    <row r="666" spans="1:4" s="34" customFormat="1" x14ac:dyDescent="0.25">
      <c r="A666" s="38"/>
      <c r="B666" s="70"/>
      <c r="C666" s="70"/>
      <c r="D666" s="70"/>
    </row>
    <row r="667" spans="1:4" s="34" customFormat="1" x14ac:dyDescent="0.25">
      <c r="A667" s="38"/>
      <c r="B667" s="70"/>
      <c r="C667" s="70"/>
      <c r="D667" s="70"/>
    </row>
    <row r="668" spans="1:4" s="34" customFormat="1" x14ac:dyDescent="0.25">
      <c r="A668" s="38"/>
      <c r="B668" s="70"/>
      <c r="C668" s="70"/>
      <c r="D668" s="70"/>
    </row>
    <row r="669" spans="1:4" s="34" customFormat="1" x14ac:dyDescent="0.25">
      <c r="A669" s="38"/>
      <c r="B669" s="70"/>
      <c r="C669" s="70"/>
      <c r="D669" s="70"/>
    </row>
    <row r="670" spans="1:4" s="34" customFormat="1" x14ac:dyDescent="0.25">
      <c r="A670" s="38"/>
      <c r="B670" s="70"/>
      <c r="C670" s="70"/>
      <c r="D670" s="70"/>
    </row>
    <row r="671" spans="1:4" s="34" customFormat="1" x14ac:dyDescent="0.25">
      <c r="A671" s="38"/>
      <c r="B671" s="70"/>
      <c r="C671" s="70"/>
      <c r="D671" s="70"/>
    </row>
    <row r="672" spans="1:4" s="34" customFormat="1" x14ac:dyDescent="0.25">
      <c r="A672" s="39"/>
      <c r="B672" s="70"/>
      <c r="C672" s="70"/>
      <c r="D672" s="70"/>
    </row>
    <row r="673" spans="1:4" s="34" customFormat="1" x14ac:dyDescent="0.25">
      <c r="A673" s="38"/>
      <c r="B673" s="70"/>
      <c r="C673" s="70"/>
      <c r="D673" s="70"/>
    </row>
    <row r="674" spans="1:4" s="34" customFormat="1" x14ac:dyDescent="0.25">
      <c r="A674" s="38"/>
      <c r="B674" s="70"/>
      <c r="C674" s="70"/>
      <c r="D674" s="70"/>
    </row>
    <row r="675" spans="1:4" s="34" customFormat="1" x14ac:dyDescent="0.25">
      <c r="A675" s="38"/>
      <c r="B675" s="70"/>
      <c r="C675" s="70"/>
      <c r="D675" s="70"/>
    </row>
    <row r="676" spans="1:4" s="34" customFormat="1" x14ac:dyDescent="0.25">
      <c r="A676" s="38"/>
      <c r="B676" s="70"/>
      <c r="C676" s="70"/>
      <c r="D676" s="70"/>
    </row>
    <row r="677" spans="1:4" s="34" customFormat="1" x14ac:dyDescent="0.25">
      <c r="A677" s="38"/>
      <c r="B677" s="70"/>
      <c r="C677" s="70"/>
      <c r="D677" s="70"/>
    </row>
    <row r="678" spans="1:4" s="34" customFormat="1" x14ac:dyDescent="0.25">
      <c r="A678" s="38"/>
      <c r="B678" s="70"/>
      <c r="C678" s="70"/>
      <c r="D678" s="70"/>
    </row>
    <row r="679" spans="1:4" s="34" customFormat="1" x14ac:dyDescent="0.25">
      <c r="A679" s="38"/>
      <c r="B679" s="70"/>
      <c r="C679" s="70"/>
      <c r="D679" s="70"/>
    </row>
    <row r="680" spans="1:4" s="34" customFormat="1" x14ac:dyDescent="0.25">
      <c r="A680" s="38"/>
      <c r="B680" s="70"/>
      <c r="C680" s="70"/>
      <c r="D680" s="70"/>
    </row>
    <row r="681" spans="1:4" s="34" customFormat="1" x14ac:dyDescent="0.25">
      <c r="A681" s="38"/>
      <c r="B681" s="70"/>
      <c r="C681" s="70"/>
      <c r="D681" s="70"/>
    </row>
    <row r="682" spans="1:4" s="34" customFormat="1" x14ac:dyDescent="0.25">
      <c r="A682" s="38"/>
      <c r="B682" s="70"/>
      <c r="C682" s="70"/>
      <c r="D682" s="70"/>
    </row>
    <row r="683" spans="1:4" s="34" customFormat="1" x14ac:dyDescent="0.25">
      <c r="A683" s="38"/>
      <c r="B683" s="70"/>
      <c r="C683" s="70"/>
      <c r="D683" s="70"/>
    </row>
    <row r="684" spans="1:4" s="34" customFormat="1" x14ac:dyDescent="0.25">
      <c r="A684" s="38"/>
      <c r="B684" s="70"/>
      <c r="C684" s="70"/>
      <c r="D684" s="70"/>
    </row>
    <row r="685" spans="1:4" s="34" customFormat="1" x14ac:dyDescent="0.25">
      <c r="A685" s="38"/>
      <c r="B685" s="70"/>
      <c r="C685" s="70"/>
      <c r="D685" s="70"/>
    </row>
    <row r="686" spans="1:4" s="34" customFormat="1" x14ac:dyDescent="0.25">
      <c r="A686" s="38"/>
      <c r="B686" s="70"/>
      <c r="C686" s="70"/>
      <c r="D686" s="70"/>
    </row>
    <row r="687" spans="1:4" s="34" customFormat="1" x14ac:dyDescent="0.25">
      <c r="A687" s="38"/>
      <c r="B687" s="70"/>
      <c r="C687" s="70"/>
      <c r="D687" s="70"/>
    </row>
    <row r="688" spans="1:4" s="34" customFormat="1" x14ac:dyDescent="0.25">
      <c r="A688" s="38"/>
      <c r="B688" s="70"/>
      <c r="C688" s="70"/>
      <c r="D688" s="70"/>
    </row>
    <row r="689" spans="1:4" s="34" customFormat="1" x14ac:dyDescent="0.25">
      <c r="A689" s="38"/>
      <c r="B689" s="70"/>
      <c r="C689" s="70"/>
      <c r="D689" s="70"/>
    </row>
    <row r="690" spans="1:4" s="34" customFormat="1" x14ac:dyDescent="0.25">
      <c r="A690" s="38"/>
      <c r="B690" s="70"/>
      <c r="C690" s="69"/>
      <c r="D690" s="69"/>
    </row>
    <row r="691" spans="1:4" s="34" customFormat="1" x14ac:dyDescent="0.25">
      <c r="A691" s="41"/>
      <c r="B691" s="72"/>
      <c r="C691" s="72"/>
      <c r="D691" s="72"/>
    </row>
    <row r="692" spans="1:4" s="34" customFormat="1" x14ac:dyDescent="0.25">
      <c r="B692" s="73"/>
      <c r="C692" s="73"/>
      <c r="D692" s="73"/>
    </row>
    <row r="693" spans="1:4" s="34" customFormat="1" x14ac:dyDescent="0.25">
      <c r="B693" s="73"/>
      <c r="C693" s="73"/>
      <c r="D693" s="73"/>
    </row>
    <row r="694" spans="1:4" s="34" customFormat="1" x14ac:dyDescent="0.25">
      <c r="B694" s="73"/>
      <c r="C694" s="73"/>
      <c r="D694" s="73"/>
    </row>
    <row r="695" spans="1:4" s="34" customFormat="1" x14ac:dyDescent="0.25">
      <c r="B695" s="73"/>
      <c r="C695" s="73"/>
      <c r="D695" s="73"/>
    </row>
  </sheetData>
  <mergeCells count="112">
    <mergeCell ref="A458:D458"/>
    <mergeCell ref="A462:D462"/>
    <mergeCell ref="A467:D467"/>
    <mergeCell ref="A473:D473"/>
    <mergeCell ref="A430:D430"/>
    <mergeCell ref="A431:D431"/>
    <mergeCell ref="A442:D442"/>
    <mergeCell ref="A453:D453"/>
    <mergeCell ref="A454:D454"/>
    <mergeCell ref="A366:D366"/>
    <mergeCell ref="A376:D376"/>
    <mergeCell ref="A387:D387"/>
    <mergeCell ref="A388:D388"/>
    <mergeCell ref="A399:D399"/>
    <mergeCell ref="A417:D417"/>
    <mergeCell ref="A422:D422"/>
    <mergeCell ref="A410:D410"/>
    <mergeCell ref="A411:D411"/>
    <mergeCell ref="A414:D414"/>
    <mergeCell ref="A660:D660"/>
    <mergeCell ref="A5:D5"/>
    <mergeCell ref="A153:D153"/>
    <mergeCell ref="A151:D151"/>
    <mergeCell ref="A594:D594"/>
    <mergeCell ref="A611:D611"/>
    <mergeCell ref="A615:D615"/>
    <mergeCell ref="A622:D622"/>
    <mergeCell ref="A626:D626"/>
    <mergeCell ref="A628:D628"/>
    <mergeCell ref="A299:D299"/>
    <mergeCell ref="A296:D296"/>
    <mergeCell ref="A318:D318"/>
    <mergeCell ref="A596:D596"/>
    <mergeCell ref="A607:D607"/>
    <mergeCell ref="A315:D315"/>
    <mergeCell ref="A321:D321"/>
    <mergeCell ref="A324:D324"/>
    <mergeCell ref="A335:D335"/>
    <mergeCell ref="A346:D346"/>
    <mergeCell ref="A356:D356"/>
    <mergeCell ref="A357:D357"/>
    <mergeCell ref="A360:D360"/>
    <mergeCell ref="A363:D363"/>
    <mergeCell ref="A310:D310"/>
    <mergeCell ref="A241:D241"/>
    <mergeCell ref="A244:D244"/>
    <mergeCell ref="A263:D263"/>
    <mergeCell ref="A270:D270"/>
    <mergeCell ref="A280:D280"/>
    <mergeCell ref="A286:D286"/>
    <mergeCell ref="A304:D304"/>
    <mergeCell ref="A206:D206"/>
    <mergeCell ref="A215:D215"/>
    <mergeCell ref="A218:D218"/>
    <mergeCell ref="A229:D229"/>
    <mergeCell ref="A252:D252"/>
    <mergeCell ref="A247:D247"/>
    <mergeCell ref="A240:D240"/>
    <mergeCell ref="A118:D118"/>
    <mergeCell ref="A129:D129"/>
    <mergeCell ref="A140:D140"/>
    <mergeCell ref="A164:D164"/>
    <mergeCell ref="A172:D172"/>
    <mergeCell ref="A177:D177"/>
    <mergeCell ref="A187:D187"/>
    <mergeCell ref="A193:D193"/>
    <mergeCell ref="A200:D200"/>
    <mergeCell ref="A1:D1"/>
    <mergeCell ref="A89:D89"/>
    <mergeCell ref="A96:D96"/>
    <mergeCell ref="A107:D107"/>
    <mergeCell ref="A34:D34"/>
    <mergeCell ref="A45:D45"/>
    <mergeCell ref="A56:D56"/>
    <mergeCell ref="A67:D67"/>
    <mergeCell ref="A78:D78"/>
    <mergeCell ref="A29:D29"/>
    <mergeCell ref="A18:D18"/>
    <mergeCell ref="A7:D7"/>
    <mergeCell ref="A97:D97"/>
    <mergeCell ref="A102:D102"/>
    <mergeCell ref="A494:D494"/>
    <mergeCell ref="A498:D498"/>
    <mergeCell ref="A501:D501"/>
    <mergeCell ref="A504:D504"/>
    <mergeCell ref="A505:D505"/>
    <mergeCell ref="A476:D476"/>
    <mergeCell ref="A480:D480"/>
    <mergeCell ref="A483:D483"/>
    <mergeCell ref="A489:D489"/>
    <mergeCell ref="A490:D490"/>
    <mergeCell ref="A486:D486"/>
    <mergeCell ref="A529:D529"/>
    <mergeCell ref="A530:D530"/>
    <mergeCell ref="A541:D541"/>
    <mergeCell ref="A552:D552"/>
    <mergeCell ref="A558:D558"/>
    <mergeCell ref="A510:D510"/>
    <mergeCell ref="A515:D515"/>
    <mergeCell ref="A516:D516"/>
    <mergeCell ref="A521:D521"/>
    <mergeCell ref="A526:D526"/>
    <mergeCell ref="A608:D608"/>
    <mergeCell ref="A612:D612"/>
    <mergeCell ref="A585:D585"/>
    <mergeCell ref="A588:D588"/>
    <mergeCell ref="A591:D591"/>
    <mergeCell ref="A561:D561"/>
    <mergeCell ref="A565:D565"/>
    <mergeCell ref="A576:D576"/>
    <mergeCell ref="A579:D579"/>
    <mergeCell ref="A582:D582"/>
  </mergeCells>
  <pageMargins left="0.70866141732283472" right="0.31496062992125984" top="0.47244094488188981" bottom="0.44" header="0.31496062992125984" footer="0.31496062992125984"/>
  <pageSetup paperSize="9" scale="77" fitToHeight="0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Акимов А.В.</dc:creator>
  <cp:lastModifiedBy>Голомага Анастасия Олеговна</cp:lastModifiedBy>
  <cp:lastPrinted>2018-05-06T22:43:38Z</cp:lastPrinted>
  <dcterms:created xsi:type="dcterms:W3CDTF">2017-06-07T05:57:07Z</dcterms:created>
  <dcterms:modified xsi:type="dcterms:W3CDTF">2018-05-08T06:30:57Z</dcterms:modified>
</cp:coreProperties>
</file>