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drawings/drawing2.xml" ContentType="application/vnd.openxmlformats-officedocument.drawing+xml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drawings/drawing3.xml" ContentType="application/vnd.openxmlformats-officedocument.drawing+xml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19 и 2020-2021 годы\ПЕРВОЕ ЧТЕНИЕ\"/>
    </mc:Choice>
  </mc:AlternateContent>
  <bookViews>
    <workbookView xWindow="0" yWindow="0" windowWidth="20730" windowHeight="11760" tabRatio="894"/>
  </bookViews>
  <sheets>
    <sheet name="ИНП" sheetId="1" r:id="rId1"/>
    <sheet name="НДФЛ" sheetId="15" r:id="rId2"/>
    <sheet name="ЕНВД" sheetId="16" r:id="rId3"/>
    <sheet name="УСН" sheetId="17" r:id="rId4"/>
    <sheet name="Исх. данные для ИБР" sheetId="3" r:id="rId5"/>
    <sheet name="ИБР" sheetId="2" r:id="rId6"/>
    <sheet name="Дотац.РФФПП" sheetId="4" r:id="rId7"/>
    <sheet name="Субс.ГО для посел." sheetId="5" r:id="rId8"/>
    <sheet name="Дот. на выравн.ГО" sheetId="6" r:id="rId9"/>
    <sheet name="Исх. данные для КУ и ЗПЛ" sheetId="8" r:id="rId10"/>
    <sheet name="Субс. на КУ и ЗПЛ" sheetId="7" r:id="rId11"/>
    <sheet name="Дотац. на сбаланс." sheetId="9" r:id="rId12"/>
  </sheets>
  <externalReferences>
    <externalReference r:id="rId13"/>
    <externalReference r:id="rId14"/>
    <externalReference r:id="rId15"/>
  </externalReferences>
  <definedNames>
    <definedName name="_xlnm._FilterDatabase" localSheetId="11" hidden="1">'Дотац. на сбаланс.'!$A$3:$O$15</definedName>
    <definedName name="_xlnm._FilterDatabase" localSheetId="7" hidden="1">'Субс.ГО для посел.'!$H$5:$N$14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9" l="1"/>
  <c r="F23" i="17" l="1"/>
  <c r="G18" i="17"/>
  <c r="F18" i="17"/>
  <c r="E18" i="17"/>
  <c r="D18" i="17"/>
  <c r="C16" i="17"/>
  <c r="C15" i="17"/>
  <c r="C14" i="17"/>
  <c r="C13" i="17"/>
  <c r="C12" i="17"/>
  <c r="C11" i="17"/>
  <c r="C10" i="17"/>
  <c r="C9" i="17"/>
  <c r="C8" i="17"/>
  <c r="C4" i="17"/>
  <c r="F23" i="16"/>
  <c r="G18" i="16"/>
  <c r="F18" i="16"/>
  <c r="B14" i="16" s="1"/>
  <c r="E18" i="16"/>
  <c r="D18" i="16"/>
  <c r="C16" i="16"/>
  <c r="C15" i="16"/>
  <c r="C14" i="16"/>
  <c r="C13" i="16"/>
  <c r="C12" i="16"/>
  <c r="C11" i="16"/>
  <c r="C10" i="16"/>
  <c r="C9" i="16"/>
  <c r="C18" i="16" s="1"/>
  <c r="C8" i="16"/>
  <c r="C4" i="16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C18" i="15" s="1"/>
  <c r="D8" i="15"/>
  <c r="C8" i="15"/>
  <c r="C4" i="15"/>
  <c r="J16" i="1"/>
  <c r="D16" i="1"/>
  <c r="C16" i="1"/>
  <c r="B16" i="1"/>
  <c r="L15" i="1"/>
  <c r="K15" i="1"/>
  <c r="J15" i="1"/>
  <c r="E15" i="1"/>
  <c r="L14" i="1"/>
  <c r="K14" i="1"/>
  <c r="J14" i="1"/>
  <c r="E14" i="1"/>
  <c r="L13" i="1"/>
  <c r="K13" i="1"/>
  <c r="J13" i="1"/>
  <c r="E13" i="1"/>
  <c r="L12" i="1"/>
  <c r="K12" i="1"/>
  <c r="J12" i="1"/>
  <c r="E12" i="1"/>
  <c r="L11" i="1"/>
  <c r="K11" i="1"/>
  <c r="J11" i="1"/>
  <c r="E11" i="1"/>
  <c r="L10" i="1"/>
  <c r="K10" i="1"/>
  <c r="J10" i="1"/>
  <c r="E10" i="1"/>
  <c r="L9" i="1"/>
  <c r="K9" i="1"/>
  <c r="J9" i="1"/>
  <c r="E9" i="1"/>
  <c r="L8" i="1"/>
  <c r="K8" i="1"/>
  <c r="J8" i="1"/>
  <c r="E8" i="1"/>
  <c r="L7" i="1"/>
  <c r="L16" i="1" s="1"/>
  <c r="K7" i="1"/>
  <c r="K16" i="1" s="1"/>
  <c r="J7" i="1"/>
  <c r="E7" i="1"/>
  <c r="E16" i="1" s="1"/>
  <c r="B15" i="17" l="1"/>
  <c r="B8" i="17"/>
  <c r="B9" i="17"/>
  <c r="B11" i="17"/>
  <c r="C18" i="17"/>
  <c r="B10" i="17" s="1"/>
  <c r="B11" i="16"/>
  <c r="B15" i="16"/>
  <c r="B13" i="16"/>
  <c r="B9" i="16"/>
  <c r="B8" i="16"/>
  <c r="B10" i="16"/>
  <c r="B12" i="16"/>
  <c r="B16" i="16"/>
  <c r="D18" i="15"/>
  <c r="I16" i="1"/>
  <c r="F15" i="1"/>
  <c r="H14" i="1"/>
  <c r="F13" i="1"/>
  <c r="M13" i="1" s="1"/>
  <c r="N13" i="1" s="1"/>
  <c r="H12" i="1"/>
  <c r="F11" i="1"/>
  <c r="H10" i="1"/>
  <c r="F9" i="1"/>
  <c r="M9" i="1" s="1"/>
  <c r="N9" i="1" s="1"/>
  <c r="H8" i="1"/>
  <c r="F7" i="1"/>
  <c r="G14" i="1"/>
  <c r="G12" i="1"/>
  <c r="G10" i="1"/>
  <c r="G8" i="1"/>
  <c r="H15" i="1"/>
  <c r="F14" i="1"/>
  <c r="M14" i="1" s="1"/>
  <c r="N14" i="1" s="1"/>
  <c r="H13" i="1"/>
  <c r="F12" i="1"/>
  <c r="H11" i="1"/>
  <c r="F10" i="1"/>
  <c r="M10" i="1" s="1"/>
  <c r="N10" i="1" s="1"/>
  <c r="H9" i="1"/>
  <c r="F8" i="1"/>
  <c r="M8" i="1" s="1"/>
  <c r="N8" i="1" s="1"/>
  <c r="H7" i="1"/>
  <c r="H16" i="1" s="1"/>
  <c r="G15" i="1"/>
  <c r="G13" i="1"/>
  <c r="G11" i="1"/>
  <c r="G9" i="1"/>
  <c r="G7" i="1"/>
  <c r="G16" i="1" s="1"/>
  <c r="I8" i="1"/>
  <c r="I9" i="1"/>
  <c r="I10" i="1"/>
  <c r="I11" i="1"/>
  <c r="I12" i="1"/>
  <c r="I13" i="1"/>
  <c r="I14" i="1"/>
  <c r="I15" i="1"/>
  <c r="I7" i="1"/>
  <c r="B16" i="17" l="1"/>
  <c r="B14" i="17"/>
  <c r="B13" i="17"/>
  <c r="B18" i="17" s="1"/>
  <c r="B12" i="17"/>
  <c r="B18" i="16"/>
  <c r="D20" i="15"/>
  <c r="B15" i="15"/>
  <c r="B11" i="15"/>
  <c r="B16" i="15"/>
  <c r="B12" i="15"/>
  <c r="B8" i="15"/>
  <c r="B10" i="15"/>
  <c r="B13" i="15"/>
  <c r="B9" i="15"/>
  <c r="B14" i="15"/>
  <c r="M12" i="1"/>
  <c r="N12" i="1" s="1"/>
  <c r="M7" i="1"/>
  <c r="F16" i="1"/>
  <c r="M11" i="1"/>
  <c r="N11" i="1" s="1"/>
  <c r="M15" i="1"/>
  <c r="N15" i="1" s="1"/>
  <c r="AM5" i="2"/>
  <c r="D21" i="15" l="1"/>
  <c r="D22" i="15"/>
  <c r="B18" i="15"/>
  <c r="M16" i="1"/>
  <c r="N16" i="1" s="1"/>
  <c r="N7" i="1"/>
  <c r="H7" i="9"/>
  <c r="H8" i="9"/>
  <c r="H9" i="9"/>
  <c r="H10" i="9"/>
  <c r="H11" i="9"/>
  <c r="H12" i="9"/>
  <c r="H13" i="9"/>
  <c r="H14" i="9"/>
  <c r="H6" i="9"/>
  <c r="B7" i="9"/>
  <c r="B8" i="9"/>
  <c r="B9" i="9"/>
  <c r="B10" i="9"/>
  <c r="B11" i="9"/>
  <c r="B12" i="9"/>
  <c r="B13" i="9"/>
  <c r="B14" i="9"/>
  <c r="B6" i="9"/>
  <c r="F7" i="5" l="1"/>
  <c r="F5" i="5"/>
  <c r="H5" i="5" s="1"/>
  <c r="F6" i="5"/>
  <c r="H6" i="5"/>
  <c r="H7" i="5"/>
  <c r="F8" i="5"/>
  <c r="H8" i="5"/>
  <c r="F9" i="5"/>
  <c r="H9" i="5" s="1"/>
  <c r="F10" i="5"/>
  <c r="H10" i="5"/>
  <c r="F11" i="5"/>
  <c r="H11" i="5" s="1"/>
  <c r="F12" i="5"/>
  <c r="H12" i="5"/>
  <c r="F13" i="5"/>
  <c r="H13" i="5" s="1"/>
  <c r="C14" i="5"/>
  <c r="D5" i="5" s="1"/>
  <c r="E14" i="5"/>
  <c r="H14" i="5" l="1"/>
  <c r="D10" i="5"/>
  <c r="D6" i="5"/>
  <c r="F14" i="5"/>
  <c r="D11" i="5"/>
  <c r="D7" i="5"/>
  <c r="D12" i="5"/>
  <c r="D8" i="5"/>
  <c r="D14" i="5"/>
  <c r="D13" i="5"/>
  <c r="D9" i="5"/>
  <c r="B6" i="5" l="1"/>
  <c r="B7" i="5"/>
  <c r="B8" i="5"/>
  <c r="B9" i="5"/>
  <c r="B10" i="5"/>
  <c r="B11" i="5"/>
  <c r="B12" i="5"/>
  <c r="B13" i="5"/>
  <c r="B5" i="5"/>
  <c r="G49" i="4"/>
  <c r="G43" i="4"/>
  <c r="G38" i="4"/>
  <c r="G33" i="4"/>
  <c r="G28" i="4"/>
  <c r="G22" i="4"/>
  <c r="G19" i="4"/>
  <c r="G9" i="4"/>
  <c r="F7" i="4"/>
  <c r="E7" i="4"/>
  <c r="C7" i="4"/>
  <c r="D53" i="4" s="1"/>
  <c r="H53" i="4" s="1"/>
  <c r="AI15" i="2"/>
  <c r="X15" i="2"/>
  <c r="W15" i="2"/>
  <c r="Q15" i="2"/>
  <c r="X14" i="2"/>
  <c r="W14" i="2"/>
  <c r="T14" i="2"/>
  <c r="R14" i="2"/>
  <c r="Q14" i="2"/>
  <c r="K14" i="2"/>
  <c r="J14" i="2"/>
  <c r="I14" i="2"/>
  <c r="F14" i="2"/>
  <c r="E14" i="2"/>
  <c r="D14" i="2"/>
  <c r="B14" i="2"/>
  <c r="O14" i="2" s="1"/>
  <c r="P14" i="2" s="1"/>
  <c r="X13" i="2"/>
  <c r="W13" i="2"/>
  <c r="T13" i="2"/>
  <c r="R13" i="2"/>
  <c r="Q13" i="2"/>
  <c r="K13" i="2"/>
  <c r="J13" i="2"/>
  <c r="I13" i="2"/>
  <c r="F13" i="2"/>
  <c r="E13" i="2"/>
  <c r="D13" i="2"/>
  <c r="B13" i="2"/>
  <c r="O13" i="2" s="1"/>
  <c r="P13" i="2" s="1"/>
  <c r="X12" i="2"/>
  <c r="W12" i="2"/>
  <c r="T12" i="2"/>
  <c r="R12" i="2"/>
  <c r="Q12" i="2"/>
  <c r="K12" i="2"/>
  <c r="J12" i="2"/>
  <c r="I12" i="2"/>
  <c r="F12" i="2"/>
  <c r="E12" i="2"/>
  <c r="D12" i="2"/>
  <c r="B12" i="2"/>
  <c r="O12" i="2" s="1"/>
  <c r="P12" i="2" s="1"/>
  <c r="X11" i="2"/>
  <c r="W11" i="2"/>
  <c r="T11" i="2"/>
  <c r="R11" i="2"/>
  <c r="Q11" i="2"/>
  <c r="K11" i="2"/>
  <c r="J11" i="2"/>
  <c r="I11" i="2"/>
  <c r="F11" i="2"/>
  <c r="E11" i="2"/>
  <c r="D11" i="2"/>
  <c r="B11" i="2"/>
  <c r="O11" i="2" s="1"/>
  <c r="P11" i="2" s="1"/>
  <c r="X10" i="2"/>
  <c r="W10" i="2"/>
  <c r="T10" i="2"/>
  <c r="R10" i="2"/>
  <c r="Q10" i="2"/>
  <c r="K10" i="2"/>
  <c r="J10" i="2"/>
  <c r="I10" i="2"/>
  <c r="F10" i="2"/>
  <c r="E10" i="2"/>
  <c r="D10" i="2"/>
  <c r="B10" i="2"/>
  <c r="O10" i="2" s="1"/>
  <c r="P10" i="2" s="1"/>
  <c r="X9" i="2"/>
  <c r="W9" i="2"/>
  <c r="T9" i="2"/>
  <c r="R9" i="2"/>
  <c r="Q9" i="2"/>
  <c r="K9" i="2"/>
  <c r="J9" i="2"/>
  <c r="I9" i="2"/>
  <c r="F9" i="2"/>
  <c r="E9" i="2"/>
  <c r="D9" i="2"/>
  <c r="B9" i="2"/>
  <c r="O9" i="2" s="1"/>
  <c r="P9" i="2" s="1"/>
  <c r="X8" i="2"/>
  <c r="W8" i="2"/>
  <c r="T8" i="2"/>
  <c r="R8" i="2"/>
  <c r="Q8" i="2"/>
  <c r="N8" i="2"/>
  <c r="K8" i="2"/>
  <c r="J8" i="2"/>
  <c r="I8" i="2"/>
  <c r="F8" i="2"/>
  <c r="E8" i="2"/>
  <c r="D8" i="2"/>
  <c r="B8" i="2"/>
  <c r="X7" i="2"/>
  <c r="W7" i="2"/>
  <c r="T7" i="2"/>
  <c r="R7" i="2"/>
  <c r="Q7" i="2"/>
  <c r="K7" i="2"/>
  <c r="J7" i="2"/>
  <c r="I7" i="2"/>
  <c r="F7" i="2"/>
  <c r="E7" i="2"/>
  <c r="D7" i="2"/>
  <c r="B7" i="2"/>
  <c r="O7" i="2" s="1"/>
  <c r="P7" i="2" s="1"/>
  <c r="AJ6" i="2"/>
  <c r="X6" i="2"/>
  <c r="W6" i="2"/>
  <c r="T6" i="2"/>
  <c r="R6" i="2"/>
  <c r="Q6" i="2"/>
  <c r="N6" i="2"/>
  <c r="K6" i="2"/>
  <c r="J6" i="2"/>
  <c r="I6" i="2"/>
  <c r="F6" i="2"/>
  <c r="E6" i="2"/>
  <c r="D6" i="2"/>
  <c r="B6" i="2"/>
  <c r="AL5" i="2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5" i="3" s="1"/>
  <c r="D14" i="3"/>
  <c r="D13" i="3"/>
  <c r="D12" i="3"/>
  <c r="D11" i="3"/>
  <c r="D10" i="3"/>
  <c r="D9" i="3"/>
  <c r="D8" i="3"/>
  <c r="D7" i="3"/>
  <c r="D6" i="3"/>
  <c r="G9" i="2" l="1"/>
  <c r="G10" i="2"/>
  <c r="G11" i="2"/>
  <c r="G12" i="2"/>
  <c r="G13" i="2"/>
  <c r="G14" i="2"/>
  <c r="G7" i="2"/>
  <c r="L9" i="2"/>
  <c r="L10" i="2"/>
  <c r="L11" i="2"/>
  <c r="L12" i="2"/>
  <c r="L13" i="2"/>
  <c r="L14" i="2"/>
  <c r="Y15" i="2"/>
  <c r="L8" i="2"/>
  <c r="U10" i="2"/>
  <c r="V10" i="2" s="1"/>
  <c r="U11" i="2"/>
  <c r="V11" i="2" s="1"/>
  <c r="U7" i="2"/>
  <c r="V7" i="2" s="1"/>
  <c r="Y7" i="2"/>
  <c r="U9" i="2"/>
  <c r="V9" i="2" s="1"/>
  <c r="U12" i="2"/>
  <c r="V12" i="2" s="1"/>
  <c r="U13" i="2"/>
  <c r="V13" i="2" s="1"/>
  <c r="U14" i="2"/>
  <c r="V14" i="2" s="1"/>
  <c r="L6" i="2"/>
  <c r="R15" i="2"/>
  <c r="K15" i="2"/>
  <c r="Y8" i="2"/>
  <c r="Y9" i="2"/>
  <c r="Y10" i="2"/>
  <c r="Y11" i="2"/>
  <c r="Y12" i="2"/>
  <c r="Y13" i="2"/>
  <c r="Y14" i="2"/>
  <c r="F15" i="2"/>
  <c r="C5" i="2"/>
  <c r="C10" i="2" s="1"/>
  <c r="I15" i="2"/>
  <c r="Y6" i="2"/>
  <c r="L7" i="2"/>
  <c r="G7" i="4"/>
  <c r="D30" i="4"/>
  <c r="D40" i="4"/>
  <c r="H40" i="4" s="1"/>
  <c r="D10" i="4"/>
  <c r="H10" i="4" s="1"/>
  <c r="D12" i="4"/>
  <c r="H12" i="4" s="1"/>
  <c r="D18" i="4"/>
  <c r="H18" i="4" s="1"/>
  <c r="D34" i="4"/>
  <c r="H34" i="4" s="1"/>
  <c r="D45" i="4"/>
  <c r="D50" i="4"/>
  <c r="H50" i="4" s="1"/>
  <c r="D54" i="4"/>
  <c r="D8" i="4"/>
  <c r="D29" i="4"/>
  <c r="H29" i="4" s="1"/>
  <c r="D39" i="4"/>
  <c r="H39" i="4" s="1"/>
  <c r="D41" i="4"/>
  <c r="H41" i="4" s="1"/>
  <c r="D46" i="4"/>
  <c r="H46" i="4" s="1"/>
  <c r="D48" i="4"/>
  <c r="H48" i="4" s="1"/>
  <c r="D55" i="4"/>
  <c r="H55" i="4" s="1"/>
  <c r="D20" i="4"/>
  <c r="H20" i="4" s="1"/>
  <c r="D42" i="4"/>
  <c r="H42" i="4" s="1"/>
  <c r="D47" i="4"/>
  <c r="H47" i="4" s="1"/>
  <c r="D14" i="4"/>
  <c r="H14" i="4" s="1"/>
  <c r="D16" i="4"/>
  <c r="H16" i="4" s="1"/>
  <c r="D24" i="4"/>
  <c r="H24" i="4" s="1"/>
  <c r="D26" i="4"/>
  <c r="H26" i="4" s="1"/>
  <c r="D31" i="4"/>
  <c r="H31" i="4" s="1"/>
  <c r="D36" i="4"/>
  <c r="H36" i="4" s="1"/>
  <c r="D52" i="4"/>
  <c r="H52" i="4" s="1"/>
  <c r="D11" i="4"/>
  <c r="H11" i="4" s="1"/>
  <c r="D13" i="4"/>
  <c r="H13" i="4" s="1"/>
  <c r="D15" i="4"/>
  <c r="H15" i="4" s="1"/>
  <c r="D17" i="4"/>
  <c r="H17" i="4" s="1"/>
  <c r="D23" i="4"/>
  <c r="H23" i="4" s="1"/>
  <c r="D25" i="4"/>
  <c r="H25" i="4" s="1"/>
  <c r="D27" i="4"/>
  <c r="H27" i="4" s="1"/>
  <c r="D32" i="4"/>
  <c r="D35" i="4"/>
  <c r="H35" i="4" s="1"/>
  <c r="D37" i="4"/>
  <c r="H37" i="4" s="1"/>
  <c r="D44" i="4"/>
  <c r="H44" i="4" s="1"/>
  <c r="D51" i="4"/>
  <c r="H51" i="4" s="1"/>
  <c r="U8" i="2"/>
  <c r="V8" i="2" s="1"/>
  <c r="G6" i="2"/>
  <c r="J15" i="2"/>
  <c r="B15" i="2"/>
  <c r="S8" i="2" s="1"/>
  <c r="O8" i="2"/>
  <c r="P8" i="2" s="1"/>
  <c r="D15" i="2"/>
  <c r="O6" i="2"/>
  <c r="P6" i="2" s="1"/>
  <c r="N15" i="2"/>
  <c r="O15" i="2" s="1"/>
  <c r="P15" i="2" s="1"/>
  <c r="AF13" i="2" s="1"/>
  <c r="U6" i="2"/>
  <c r="V6" i="2" s="1"/>
  <c r="T15" i="2"/>
  <c r="G8" i="2"/>
  <c r="S11" i="2"/>
  <c r="E15" i="2"/>
  <c r="C7" i="2" l="1"/>
  <c r="Z7" i="2" s="1"/>
  <c r="C9" i="2"/>
  <c r="Z9" i="2" s="1"/>
  <c r="L15" i="2"/>
  <c r="M11" i="2" s="1"/>
  <c r="C12" i="2"/>
  <c r="Z12" i="2" s="1"/>
  <c r="C14" i="2"/>
  <c r="Z14" i="2" s="1"/>
  <c r="C13" i="2"/>
  <c r="Z13" i="2" s="1"/>
  <c r="C6" i="2"/>
  <c r="Z6" i="2" s="1"/>
  <c r="C11" i="2"/>
  <c r="Z11" i="2" s="1"/>
  <c r="C8" i="2"/>
  <c r="Z8" i="2" s="1"/>
  <c r="G15" i="2"/>
  <c r="H12" i="2" s="1"/>
  <c r="S12" i="2"/>
  <c r="AF11" i="2"/>
  <c r="AF9" i="2"/>
  <c r="AF8" i="2"/>
  <c r="H8" i="4"/>
  <c r="D7" i="4"/>
  <c r="H7" i="4" s="1"/>
  <c r="AF15" i="2"/>
  <c r="Z15" i="2"/>
  <c r="S14" i="2"/>
  <c r="S10" i="2"/>
  <c r="AF6" i="2"/>
  <c r="AF14" i="2"/>
  <c r="AF12" i="2"/>
  <c r="AF10" i="2"/>
  <c r="S13" i="2"/>
  <c r="S9" i="2"/>
  <c r="U15" i="2"/>
  <c r="V15" i="2" s="1"/>
  <c r="AD14" i="2" s="1"/>
  <c r="AF7" i="2"/>
  <c r="S15" i="2"/>
  <c r="Z10" i="2"/>
  <c r="S7" i="2"/>
  <c r="S6" i="2"/>
  <c r="M15" i="2" l="1"/>
  <c r="AC15" i="2" s="1"/>
  <c r="M13" i="2"/>
  <c r="H7" i="2"/>
  <c r="M10" i="2"/>
  <c r="AC10" i="2" s="1"/>
  <c r="M8" i="2"/>
  <c r="M12" i="2"/>
  <c r="AC12" i="2"/>
  <c r="M7" i="2"/>
  <c r="AC7" i="2" s="1"/>
  <c r="M14" i="2"/>
  <c r="M9" i="2"/>
  <c r="AC9" i="2" s="1"/>
  <c r="M6" i="2"/>
  <c r="AC6" i="2" s="1"/>
  <c r="H11" i="2"/>
  <c r="AC11" i="2"/>
  <c r="AC13" i="2"/>
  <c r="H14" i="2"/>
  <c r="H6" i="2"/>
  <c r="H13" i="2"/>
  <c r="H15" i="2"/>
  <c r="AB15" i="2" s="1"/>
  <c r="H10" i="2"/>
  <c r="AC14" i="2"/>
  <c r="H8" i="2"/>
  <c r="AB8" i="2" s="1"/>
  <c r="H9" i="2"/>
  <c r="AD10" i="2"/>
  <c r="AC8" i="2"/>
  <c r="AD13" i="2"/>
  <c r="AD11" i="2"/>
  <c r="AD15" i="2"/>
  <c r="AD8" i="2"/>
  <c r="AD12" i="2"/>
  <c r="AD7" i="2"/>
  <c r="AD6" i="2"/>
  <c r="AD9" i="2"/>
  <c r="AB14" i="2" l="1"/>
  <c r="AB10" i="2"/>
  <c r="AG10" i="2" s="1"/>
  <c r="AI10" i="2" s="1"/>
  <c r="AB9" i="2"/>
  <c r="AG9" i="2" s="1"/>
  <c r="AI9" i="2" s="1"/>
  <c r="AG14" i="2"/>
  <c r="AI14" i="2" s="1"/>
  <c r="AB12" i="2"/>
  <c r="AG12" i="2" s="1"/>
  <c r="AI12" i="2" s="1"/>
  <c r="AB6" i="2"/>
  <c r="AG6" i="2" s="1"/>
  <c r="AI6" i="2" s="1"/>
  <c r="AG8" i="2"/>
  <c r="AI8" i="2" s="1"/>
  <c r="AB11" i="2"/>
  <c r="AG11" i="2" s="1"/>
  <c r="AI11" i="2" s="1"/>
  <c r="AB13" i="2"/>
  <c r="AG13" i="2" s="1"/>
  <c r="AI13" i="2" s="1"/>
  <c r="AB7" i="2"/>
  <c r="AG7" i="2" s="1"/>
  <c r="AI7" i="2" s="1"/>
  <c r="F7" i="9" l="1"/>
  <c r="F8" i="9"/>
  <c r="F9" i="9"/>
  <c r="F10" i="9"/>
  <c r="F11" i="9"/>
  <c r="F12" i="9"/>
  <c r="F13" i="9"/>
  <c r="F14" i="9"/>
  <c r="F6" i="9"/>
  <c r="B6" i="6" l="1"/>
  <c r="B7" i="6"/>
  <c r="B8" i="6"/>
  <c r="B9" i="6"/>
  <c r="B10" i="6"/>
  <c r="B11" i="6"/>
  <c r="B12" i="6"/>
  <c r="B13" i="6"/>
  <c r="B5" i="6"/>
  <c r="N14" i="5"/>
  <c r="B14" i="5"/>
  <c r="E14" i="9"/>
  <c r="E12" i="9"/>
  <c r="E8" i="9"/>
  <c r="L6" i="5"/>
  <c r="E7" i="9"/>
  <c r="E10" i="9" l="1"/>
  <c r="E6" i="9"/>
  <c r="E11" i="9"/>
  <c r="E13" i="9"/>
  <c r="E9" i="9"/>
  <c r="L7" i="5"/>
  <c r="K12" i="5"/>
  <c r="K11" i="5"/>
  <c r="I9" i="5"/>
  <c r="K5" i="5"/>
  <c r="I7" i="5"/>
  <c r="K13" i="5"/>
  <c r="I10" i="5"/>
  <c r="K8" i="5"/>
  <c r="K7" i="5"/>
  <c r="K6" i="5"/>
  <c r="I11" i="5"/>
  <c r="K9" i="5"/>
  <c r="I5" i="5"/>
  <c r="K14" i="5"/>
  <c r="I13" i="5"/>
  <c r="K10" i="5"/>
  <c r="I8" i="5"/>
  <c r="I6" i="5"/>
  <c r="I12" i="5"/>
  <c r="J10" i="5" l="1"/>
  <c r="J9" i="5"/>
  <c r="I14" i="5"/>
  <c r="J14" i="5" s="1"/>
  <c r="L8" i="5"/>
  <c r="M8" i="5" s="1"/>
  <c r="J12" i="5"/>
  <c r="J8" i="5"/>
  <c r="J5" i="5"/>
  <c r="J7" i="5"/>
  <c r="J13" i="5"/>
  <c r="J11" i="5"/>
  <c r="J6" i="5"/>
  <c r="M6" i="5" s="1"/>
  <c r="L9" i="5" l="1"/>
  <c r="M9" i="5" s="1"/>
  <c r="D7" i="7"/>
  <c r="D8" i="7"/>
  <c r="D9" i="7"/>
  <c r="D10" i="7"/>
  <c r="D11" i="7"/>
  <c r="D12" i="7"/>
  <c r="D13" i="7"/>
  <c r="D14" i="7"/>
  <c r="D6" i="7"/>
  <c r="D15" i="7" l="1"/>
  <c r="L10" i="5"/>
  <c r="L11" i="5" l="1"/>
  <c r="L12" i="5" l="1"/>
  <c r="M12" i="5" s="1"/>
  <c r="L13" i="5" l="1"/>
  <c r="M13" i="5" s="1"/>
  <c r="C7" i="7"/>
  <c r="C8" i="7"/>
  <c r="C9" i="7"/>
  <c r="C10" i="7"/>
  <c r="C11" i="7"/>
  <c r="C12" i="7"/>
  <c r="C13" i="7"/>
  <c r="C14" i="7"/>
  <c r="C6" i="7"/>
  <c r="L14" i="5" l="1"/>
  <c r="M14" i="5"/>
  <c r="D7" i="9"/>
  <c r="D8" i="9"/>
  <c r="D9" i="9"/>
  <c r="D10" i="9"/>
  <c r="D11" i="9"/>
  <c r="D12" i="9"/>
  <c r="D13" i="9"/>
  <c r="D14" i="9"/>
  <c r="K15" i="9" l="1"/>
  <c r="B15" i="9"/>
  <c r="M14" i="9"/>
  <c r="M13" i="9"/>
  <c r="M12" i="9"/>
  <c r="M11" i="9"/>
  <c r="M10" i="9"/>
  <c r="M9" i="9"/>
  <c r="M8" i="9"/>
  <c r="M7" i="9"/>
  <c r="I7" i="9"/>
  <c r="M6" i="9"/>
  <c r="F15" i="9"/>
  <c r="B14" i="8"/>
  <c r="F14" i="7" s="1"/>
  <c r="B13" i="8"/>
  <c r="F13" i="7" s="1"/>
  <c r="G13" i="7" s="1"/>
  <c r="B12" i="8"/>
  <c r="F12" i="7" s="1"/>
  <c r="B11" i="8"/>
  <c r="F11" i="7" s="1"/>
  <c r="G11" i="7" s="1"/>
  <c r="B10" i="8"/>
  <c r="F10" i="7" s="1"/>
  <c r="B9" i="8"/>
  <c r="F9" i="7" s="1"/>
  <c r="G9" i="7" s="1"/>
  <c r="B8" i="8"/>
  <c r="F8" i="7" s="1"/>
  <c r="H8" i="7" s="1"/>
  <c r="B7" i="8"/>
  <c r="F7" i="7" s="1"/>
  <c r="G7" i="7" s="1"/>
  <c r="B6" i="8"/>
  <c r="F6" i="7" s="1"/>
  <c r="G6" i="7" s="1"/>
  <c r="E4" i="8"/>
  <c r="D4" i="8"/>
  <c r="C4" i="8"/>
  <c r="E8" i="7"/>
  <c r="J7" i="7"/>
  <c r="C15" i="7"/>
  <c r="M14" i="6"/>
  <c r="J14" i="6"/>
  <c r="F14" i="6"/>
  <c r="E14" i="6"/>
  <c r="B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H6" i="6"/>
  <c r="H8" i="6" s="1"/>
  <c r="H9" i="6" s="1"/>
  <c r="H10" i="6" s="1"/>
  <c r="H11" i="6" s="1"/>
  <c r="H12" i="6" s="1"/>
  <c r="H13" i="6" s="1"/>
  <c r="H14" i="6" s="1"/>
  <c r="E6" i="6"/>
  <c r="K5" i="6"/>
  <c r="E5" i="6"/>
  <c r="G10" i="6" l="1"/>
  <c r="I10" i="6" s="1"/>
  <c r="I8" i="9"/>
  <c r="G8" i="7"/>
  <c r="G11" i="6"/>
  <c r="I11" i="6" s="1"/>
  <c r="G8" i="6"/>
  <c r="I8" i="6" s="1"/>
  <c r="L10" i="6"/>
  <c r="N10" i="6" s="1"/>
  <c r="G9" i="6"/>
  <c r="I9" i="6" s="1"/>
  <c r="G7" i="6"/>
  <c r="G12" i="6"/>
  <c r="I12" i="6" s="1"/>
  <c r="B4" i="8"/>
  <c r="L15" i="7"/>
  <c r="D6" i="9"/>
  <c r="D15" i="9" s="1"/>
  <c r="P13" i="6"/>
  <c r="B14" i="7" s="1"/>
  <c r="N14" i="7" s="1"/>
  <c r="C14" i="9"/>
  <c r="G14" i="9" s="1"/>
  <c r="P12" i="6"/>
  <c r="B13" i="7" s="1"/>
  <c r="I13" i="7" s="1"/>
  <c r="C13" i="9"/>
  <c r="G13" i="9" s="1"/>
  <c r="P11" i="6"/>
  <c r="B12" i="7" s="1"/>
  <c r="N12" i="7" s="1"/>
  <c r="C12" i="9"/>
  <c r="G12" i="9" s="1"/>
  <c r="N12" i="9" s="1"/>
  <c r="P10" i="6"/>
  <c r="B11" i="7" s="1"/>
  <c r="I11" i="7" s="1"/>
  <c r="C11" i="9"/>
  <c r="G11" i="9" s="1"/>
  <c r="N11" i="9" s="1"/>
  <c r="P9" i="6"/>
  <c r="B10" i="7" s="1"/>
  <c r="P10" i="7" s="1"/>
  <c r="C10" i="9"/>
  <c r="P8" i="6"/>
  <c r="B9" i="7" s="1"/>
  <c r="I9" i="7" s="1"/>
  <c r="C9" i="9"/>
  <c r="P7" i="6"/>
  <c r="B8" i="7" s="1"/>
  <c r="P8" i="7" s="1"/>
  <c r="C8" i="9"/>
  <c r="G8" i="9" s="1"/>
  <c r="N8" i="9" s="1"/>
  <c r="P6" i="6"/>
  <c r="B7" i="7" s="1"/>
  <c r="N7" i="7" s="1"/>
  <c r="C7" i="9"/>
  <c r="G7" i="9" s="1"/>
  <c r="C6" i="9"/>
  <c r="M15" i="9"/>
  <c r="J8" i="7"/>
  <c r="L16" i="7"/>
  <c r="L9" i="6"/>
  <c r="N9" i="6" s="1"/>
  <c r="L13" i="6"/>
  <c r="N13" i="6" s="1"/>
  <c r="L12" i="6"/>
  <c r="N12" i="6" s="1"/>
  <c r="L11" i="6"/>
  <c r="N11" i="6" s="1"/>
  <c r="L8" i="6"/>
  <c r="N8" i="6" s="1"/>
  <c r="L7" i="6"/>
  <c r="N7" i="6" s="1"/>
  <c r="K14" i="6"/>
  <c r="P14" i="6" s="1"/>
  <c r="L6" i="6"/>
  <c r="N6" i="6" s="1"/>
  <c r="L5" i="6"/>
  <c r="N5" i="6" s="1"/>
  <c r="G13" i="6"/>
  <c r="I13" i="6" s="1"/>
  <c r="G5" i="6"/>
  <c r="I5" i="6" s="1"/>
  <c r="G6" i="6"/>
  <c r="I6" i="6" s="1"/>
  <c r="H15" i="9"/>
  <c r="E9" i="7"/>
  <c r="G10" i="7"/>
  <c r="E6" i="7"/>
  <c r="H9" i="7"/>
  <c r="H6" i="7"/>
  <c r="H11" i="7"/>
  <c r="H13" i="7"/>
  <c r="H7" i="7"/>
  <c r="E11" i="7"/>
  <c r="G12" i="7"/>
  <c r="E13" i="7"/>
  <c r="G14" i="7"/>
  <c r="E7" i="7"/>
  <c r="H10" i="7"/>
  <c r="H12" i="7"/>
  <c r="H14" i="7"/>
  <c r="F15" i="7"/>
  <c r="G15" i="7" s="1"/>
  <c r="E10" i="7"/>
  <c r="E12" i="7"/>
  <c r="E14" i="7"/>
  <c r="H7" i="6"/>
  <c r="P5" i="6"/>
  <c r="B6" i="7" s="1"/>
  <c r="G14" i="6"/>
  <c r="K7" i="7" l="1"/>
  <c r="M6" i="7"/>
  <c r="O14" i="9"/>
  <c r="N13" i="9"/>
  <c r="I9" i="9"/>
  <c r="K8" i="7"/>
  <c r="P11" i="7"/>
  <c r="I7" i="7"/>
  <c r="P13" i="7"/>
  <c r="J9" i="7"/>
  <c r="J10" i="7" s="1"/>
  <c r="J11" i="7" s="1"/>
  <c r="J12" i="7" s="1"/>
  <c r="G9" i="9"/>
  <c r="N10" i="7"/>
  <c r="I14" i="7"/>
  <c r="O14" i="7"/>
  <c r="M12" i="7"/>
  <c r="M14" i="7"/>
  <c r="P14" i="7"/>
  <c r="O10" i="7"/>
  <c r="I10" i="7"/>
  <c r="M10" i="7"/>
  <c r="P9" i="7"/>
  <c r="M8" i="7"/>
  <c r="M7" i="7"/>
  <c r="N14" i="9"/>
  <c r="I7" i="6"/>
  <c r="I14" i="6" s="1"/>
  <c r="O12" i="9"/>
  <c r="G6" i="9"/>
  <c r="O11" i="9"/>
  <c r="O9" i="7"/>
  <c r="O13" i="9"/>
  <c r="N13" i="7"/>
  <c r="O13" i="7"/>
  <c r="M13" i="7"/>
  <c r="P12" i="7"/>
  <c r="O12" i="7"/>
  <c r="I12" i="7"/>
  <c r="N11" i="7"/>
  <c r="O11" i="7"/>
  <c r="M11" i="7"/>
  <c r="M9" i="7"/>
  <c r="N9" i="7"/>
  <c r="O8" i="9"/>
  <c r="O8" i="7"/>
  <c r="I8" i="7"/>
  <c r="N8" i="7"/>
  <c r="C15" i="9"/>
  <c r="N7" i="9"/>
  <c r="O7" i="9"/>
  <c r="P7" i="7"/>
  <c r="O7" i="7"/>
  <c r="P6" i="7"/>
  <c r="N6" i="7"/>
  <c r="I6" i="7"/>
  <c r="O6" i="7"/>
  <c r="B15" i="7"/>
  <c r="P15" i="7" s="1"/>
  <c r="L14" i="6"/>
  <c r="N14" i="6" s="1"/>
  <c r="E15" i="7"/>
  <c r="H15" i="7"/>
  <c r="J9" i="9" l="1"/>
  <c r="I10" i="9"/>
  <c r="J13" i="7"/>
  <c r="J14" i="7" s="1"/>
  <c r="J15" i="7" s="1"/>
  <c r="K12" i="7"/>
  <c r="N9" i="9"/>
  <c r="K11" i="7"/>
  <c r="K9" i="7"/>
  <c r="K10" i="7"/>
  <c r="N6" i="9"/>
  <c r="I11" i="9"/>
  <c r="O9" i="9"/>
  <c r="O6" i="9"/>
  <c r="N15" i="7"/>
  <c r="I15" i="7"/>
  <c r="O15" i="7"/>
  <c r="M15" i="7"/>
  <c r="K13" i="7" l="1"/>
  <c r="K14" i="7"/>
  <c r="I12" i="9"/>
  <c r="G10" i="9"/>
  <c r="J10" i="9" s="1"/>
  <c r="E15" i="9"/>
  <c r="K17" i="7" l="1"/>
  <c r="K15" i="7"/>
  <c r="I13" i="9"/>
  <c r="J13" i="9" s="1"/>
  <c r="N10" i="9"/>
  <c r="O10" i="9"/>
  <c r="G15" i="9"/>
  <c r="I14" i="9" l="1"/>
  <c r="J14" i="9" s="1"/>
  <c r="N15" i="9"/>
  <c r="O15" i="9"/>
  <c r="I15" i="9" l="1"/>
  <c r="J15" i="9"/>
</calcChain>
</file>

<file path=xl/sharedStrings.xml><?xml version="1.0" encoding="utf-8"?>
<sst xmlns="http://schemas.openxmlformats.org/spreadsheetml/2006/main" count="357" uniqueCount="239">
  <si>
    <t>Наименование  муниципальных образований</t>
  </si>
  <si>
    <t>НДФЛ</t>
  </si>
  <si>
    <t xml:space="preserve">ЕНВД                 </t>
  </si>
  <si>
    <t>Общая сумма налогов, входящих в репрезентативную систему</t>
  </si>
  <si>
    <t>ЕНВД</t>
  </si>
  <si>
    <t>Итого по налогам, входящим в репрезентативную систему</t>
  </si>
  <si>
    <t>Ольский район</t>
  </si>
  <si>
    <t>Омсукчанский район</t>
  </si>
  <si>
    <t>Северо-Эвенский район</t>
  </si>
  <si>
    <t>Среднеканский район</t>
  </si>
  <si>
    <t>Тенькинский район</t>
  </si>
  <si>
    <t>Хасынский район</t>
  </si>
  <si>
    <t>Ягоднинский район</t>
  </si>
  <si>
    <t>Магаданская область</t>
  </si>
  <si>
    <t>Численность городского населения</t>
  </si>
  <si>
    <t>Удельный вес населения, проживающего в мелких населенных пунктах</t>
  </si>
  <si>
    <t>Численность населения в населенных пунктах менее 500 человек</t>
  </si>
  <si>
    <t>Число детей в возрасте 1-6 лет</t>
  </si>
  <si>
    <t>Число детей в возрасте 0-17 лет</t>
  </si>
  <si>
    <t>Численность граждан старше трудоспособного возраста</t>
  </si>
  <si>
    <t>Среднегодовое количество детей в детских садах</t>
  </si>
  <si>
    <t>Количество классов в школах</t>
  </si>
  <si>
    <t>Магадан</t>
  </si>
  <si>
    <t>Омсукчанский</t>
  </si>
  <si>
    <t>С-Эвенский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</si>
  <si>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</si>
  <si>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</si>
  <si>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</si>
  <si>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</si>
  <si>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</si>
  <si>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>По области</t>
  </si>
  <si>
    <t xml:space="preserve">Коэффициент масштаба </t>
  </si>
  <si>
    <t>Численность детей в возрасте 1-6 лет</t>
  </si>
  <si>
    <t>Среднее число детей в группе в детсадах</t>
  </si>
  <si>
    <t>Коэффициент наполняемости групп в детских садах</t>
  </si>
  <si>
    <t>Численность учащихся дневных общеобразовательных учреждений</t>
  </si>
  <si>
    <t>Среднее число учащихся в классе в школах</t>
  </si>
  <si>
    <t>Коэффициент наполняемости классов в школах</t>
  </si>
  <si>
    <t>Численность населения в насел.пунк. менее 500 чел.</t>
  </si>
  <si>
    <t>Уд.вес населения, проживающий в мелких населенных пунктах</t>
  </si>
  <si>
    <t>Коэффициент дисперстности расселения</t>
  </si>
  <si>
    <t>Численность населения в возрасте 0-17 лет</t>
  </si>
  <si>
    <t>Численность населения старше трудоспособного возраста</t>
  </si>
  <si>
    <t>Коэффициент возрастной структуры населения</t>
  </si>
  <si>
    <t>Уд.вес городского населения</t>
  </si>
  <si>
    <t>Коэффициент уровня урбанизации</t>
  </si>
  <si>
    <t xml:space="preserve">Средний тариф на теплоснабжение для бюдж. учреждений </t>
  </si>
  <si>
    <t>Средний тариф на электроэнергию для бюдж.учреждений</t>
  </si>
  <si>
    <t>Коэффициент стоимости коммунальных услуг для бюджетных учреждений</t>
  </si>
  <si>
    <t>2=(0,7*1+0,3*1ср) /1</t>
  </si>
  <si>
    <t>7=(1+6ср/6)/2</t>
  </si>
  <si>
    <t>12=(1+11ср/11)/2</t>
  </si>
  <si>
    <t>15=1+14</t>
  </si>
  <si>
    <t>18=(1+(16+17)/1)/(1+(16обл+17обл)/1обл</t>
  </si>
  <si>
    <t>24=0,1+0,9*(0,7*22/22ср+0,3*23/23ср)</t>
  </si>
  <si>
    <t xml:space="preserve">Ольский </t>
  </si>
  <si>
    <t xml:space="preserve"> </t>
  </si>
  <si>
    <t>Наименование</t>
  </si>
  <si>
    <t>Дотации (тыс.руб.)</t>
  </si>
  <si>
    <t>Всего к утверждению на 2016 год</t>
  </si>
  <si>
    <t>Дотация на 1 человека (руб.)</t>
  </si>
  <si>
    <t>7=&gt;=5</t>
  </si>
  <si>
    <t>г.Магадан</t>
  </si>
  <si>
    <t>Ольский городской округ</t>
  </si>
  <si>
    <t>Армань, поселок</t>
  </si>
  <si>
    <t>Балаганное, село</t>
  </si>
  <si>
    <t>Гадля, село</t>
  </si>
  <si>
    <t>Клепка, село</t>
  </si>
  <si>
    <t>Талон, село</t>
  </si>
  <si>
    <t>Тауйск, село</t>
  </si>
  <si>
    <t>Тахтоямск, село</t>
  </si>
  <si>
    <t>Ямск, село</t>
  </si>
  <si>
    <t>Омсукчанский  городской округ</t>
  </si>
  <si>
    <t>Дукат, поселок</t>
  </si>
  <si>
    <t>Северо-Эвенский городской округ</t>
  </si>
  <si>
    <t>Верхний Парень, село</t>
  </si>
  <si>
    <t>Гарманда, село</t>
  </si>
  <si>
    <t>Гижига, село</t>
  </si>
  <si>
    <t>Чайбуха, село</t>
  </si>
  <si>
    <t>Среднеканский городской округ</t>
  </si>
  <si>
    <t>Колымское, село</t>
  </si>
  <si>
    <t>Верхний Сеймчан, село</t>
  </si>
  <si>
    <t>Усть-Среднекан, село</t>
  </si>
  <si>
    <t>Сусуманский  район</t>
  </si>
  <si>
    <t>Сусуманский городской округ</t>
  </si>
  <si>
    <t>Холодный, поселок</t>
  </si>
  <si>
    <t>Широкий, поселок</t>
  </si>
  <si>
    <t>Мяунджа, поселок</t>
  </si>
  <si>
    <t>Тенькинский городской округ</t>
  </si>
  <si>
    <t>Омчак, поселок</t>
  </si>
  <si>
    <t>им.Гастелло, поселок</t>
  </si>
  <si>
    <t>Мадаун, поселок</t>
  </si>
  <si>
    <t>Хасынский городской округ</t>
  </si>
  <si>
    <t>Карамкен, поселок</t>
  </si>
  <si>
    <t>Стекольный, поселок</t>
  </si>
  <si>
    <t>Талая, поселок</t>
  </si>
  <si>
    <t>Атка, поселок</t>
  </si>
  <si>
    <t>Ягоднинский городской округ</t>
  </si>
  <si>
    <t>Синегорье, поселок</t>
  </si>
  <si>
    <t>Оротукан, поселок</t>
  </si>
  <si>
    <t>Бурхала, поселок</t>
  </si>
  <si>
    <t>Спорное, поселок</t>
  </si>
  <si>
    <t>Дебин, поселок</t>
  </si>
  <si>
    <t>Индекс бюджетных   расходов (ИБРП)</t>
  </si>
  <si>
    <t>Дотации из Фонда поддержки поселений</t>
  </si>
  <si>
    <t>Субвенции  на полномочия по расчету дотаций поселениям</t>
  </si>
  <si>
    <t xml:space="preserve">Итого собственных доходов </t>
  </si>
  <si>
    <t>Индекс доходного потенциала поселений (ИДПП)</t>
  </si>
  <si>
    <t>Бюджетная обеспеченность до распределения субсидий</t>
  </si>
  <si>
    <t>Уровень налоговых и неналоговых доходов по бюджетам поселений на душу населения</t>
  </si>
  <si>
    <t>Уровень бюджетной обеспеченности максимальный (БО мах)</t>
  </si>
  <si>
    <t>Объем средств для доведения уровня БО до уровня Бомах</t>
  </si>
  <si>
    <t xml:space="preserve">Омсукчанский </t>
  </si>
  <si>
    <t xml:space="preserve">С-Эвенский </t>
  </si>
  <si>
    <t xml:space="preserve">Среднеканский </t>
  </si>
  <si>
    <t xml:space="preserve">Сусуманский </t>
  </si>
  <si>
    <t xml:space="preserve">Тенькинский </t>
  </si>
  <si>
    <t xml:space="preserve">Хасынский </t>
  </si>
  <si>
    <t xml:space="preserve"> И Т О Г О</t>
  </si>
  <si>
    <t>Индекс налогового потенциала (ИНП)</t>
  </si>
  <si>
    <t>Индекс бюджетных расходов (ИБР)</t>
  </si>
  <si>
    <t>Уровень бюджетной обеспеченности (до распределения дотаций из ФФПМР(ГО)</t>
  </si>
  <si>
    <t>Уровень налоговых и неналоговых доходов по бюджетам ГО на душу населения</t>
  </si>
  <si>
    <t>Уровень бюджетной обеспеченности максимальный (КБО)</t>
  </si>
  <si>
    <t>Объем средств для доведения уровня БО до уровня КБО</t>
  </si>
  <si>
    <t>Итого рсчетный объем дотаций</t>
  </si>
  <si>
    <t xml:space="preserve">Субсидии на выравнивание обеспеченности по обеспечению коммунальных услуг </t>
  </si>
  <si>
    <t>Уд.вес коммун.услуг в расходах</t>
  </si>
  <si>
    <t>уд.вес ФОТ в расходах</t>
  </si>
  <si>
    <t>Уд.вес коммун.услуг и ФОТ в расходах</t>
  </si>
  <si>
    <t>Уд.вес коммун.услуг и ФОТ в доходах</t>
  </si>
  <si>
    <t>Максимальный уровень выравнивания обеспеченности</t>
  </si>
  <si>
    <t>Объем средств, необходимых для выравнивания обеспеченности</t>
  </si>
  <si>
    <t>Обеспеченность расходных обязательств доходами (до распр. субсидий)</t>
  </si>
  <si>
    <t>Обеспеченность расходных обязательств доходами (после распр. субсидий)</t>
  </si>
  <si>
    <t>Обеспеченность расходных обязательств по КУ и З/пл</t>
  </si>
  <si>
    <t>Уд.вес коммун.услуг и ФОТ в доходах после распред. Субсидий</t>
  </si>
  <si>
    <t>Наименование муниципального образования</t>
  </si>
  <si>
    <t>Всего  оплата  труда</t>
  </si>
  <si>
    <t>статья  КОСГУ  211</t>
  </si>
  <si>
    <t>статья  КОСГУ  213</t>
  </si>
  <si>
    <t>Коммунальные  услуги  КОСГУ  223</t>
  </si>
  <si>
    <t xml:space="preserve">ВСЕГО: </t>
  </si>
  <si>
    <t>город Магадан</t>
  </si>
  <si>
    <t>Омсукчанский округ</t>
  </si>
  <si>
    <t>Среднеканский округ</t>
  </si>
  <si>
    <t>Первая часть дотации (  %)</t>
  </si>
  <si>
    <t>Резерв (  %)</t>
  </si>
  <si>
    <t xml:space="preserve">Всего дотации на сбалансированность </t>
  </si>
  <si>
    <t xml:space="preserve">Дотации на выравнивание бюджетной обеспеченности ГО </t>
  </si>
  <si>
    <t>Субсидии на КУ и Зпл</t>
  </si>
  <si>
    <t>Дотации на выравнивание бюджетной обеспеченности поселений</t>
  </si>
  <si>
    <t>Субсидии  бюджетам  городских округов для финансового обеспечения решения вопросов местного значения поселений</t>
  </si>
  <si>
    <t>Максимальный уровень компенсации снижения прогнозируемых доходов к прогнозируемой оценке расходов</t>
  </si>
  <si>
    <t>Первая часть дотации</t>
  </si>
  <si>
    <t>Первая часть дотации на поддержку мер по обеспечению сбалансированности бюджетов</t>
  </si>
  <si>
    <t>Обеспеченность расходных обязательств доходами (до распред. дотации)</t>
  </si>
  <si>
    <t>Обеспеченность расходных обязательств доходами (после первой части дотации)</t>
  </si>
  <si>
    <t>Городские округа</t>
  </si>
  <si>
    <t>ЭП, отражающий базу налогообложения по налогу на доходы физических лиц</t>
  </si>
  <si>
    <t xml:space="preserve"> Фонд оплаты труда (облагаемый)</t>
  </si>
  <si>
    <t>n</t>
  </si>
  <si>
    <t>ФОТ j</t>
  </si>
  <si>
    <t>ЭП ндфл=(ФОТj/Hj)/(ФОТс/Нс)</t>
  </si>
  <si>
    <t>ЭП, отражающий базу налогообложения по единому налогу на вмененный доход</t>
  </si>
  <si>
    <t>База налогообложения за отчетные периоды</t>
  </si>
  <si>
    <t xml:space="preserve">Ожидаемые поступления </t>
  </si>
  <si>
    <t>Индекс изменения базовой доходности согласно фед. законодательству</t>
  </si>
  <si>
    <t>Индекс изменения базовой доходности согласно рег. законодательству</t>
  </si>
  <si>
    <t>Индекс  потребительских цен согласно прогнозу</t>
  </si>
  <si>
    <t>ЭПенвд= {(Опj*Ип изм фед.зак.*Ип изм рег.зак.*И пц)j /Нj} / {(Оп*Ип изм фед.зак.*Ип изм рег.зак.*И пц ) /H}</t>
  </si>
  <si>
    <t>Отчет 9мес 2015</t>
  </si>
  <si>
    <t xml:space="preserve">а лучше применить по проекту закона </t>
  </si>
  <si>
    <t xml:space="preserve">по проекту приказ Минэкономразвития </t>
  </si>
  <si>
    <t>не будет инфляция в 2016 год 104,4</t>
  </si>
  <si>
    <t xml:space="preserve"> предлагаемый расчет </t>
  </si>
  <si>
    <t>приказ Минэкономразвития от 29.10.2014 № 685   -    1,798</t>
  </si>
  <si>
    <t xml:space="preserve">в таблице я поставила  коэффициент - дефлятор , утвержденный на 2015 год , но считаю надо умножать на индекс -дефлятор не 104,4 , а не менее 1,12 и это будет ближе к планируемому на федеральном уровне </t>
  </si>
  <si>
    <t>Ольский рай</t>
  </si>
  <si>
    <t>Расчет индекса бюджетных расходов городских округов</t>
  </si>
  <si>
    <t>ИБР по вопросу формирование, утверждение, исполнение бюджета муниципального района  (городского округа), контроль за исполнением данного бюджета</t>
  </si>
  <si>
    <t>ИБР по вопросу организации охраны общественного порядка на территории муниципального района (городского округа) муниципальной милицией</t>
  </si>
  <si>
    <t>ИБР по вопросу организации предоставления общедоступного бесплатного дошкольного образования на территории муниципального района (городского округа)</t>
  </si>
  <si>
    <t>ИБР по вопросу организации предоставления общедоступного и бесплатного  начального общего, основного общего, среднего  общего  образования , за исключением полномочий органов госвласти субъекта РФ</t>
  </si>
  <si>
    <t>ИБР по вопросу организации предоставления дополнительного образования на территории муниципального района (городского округа)</t>
  </si>
  <si>
    <t>ИБР по вопросу организации оказания скорой медицинской помощи (за исключением санитарно-авиационной), первичной медико-санитарной помощи вамбулаторно-поликлинических (санитарно-поликлинических) и больничных учреждениях, медицинской  помощи женщинам в период беременности, во время и после родов</t>
  </si>
  <si>
    <t xml:space="preserve">ИБР по иным вопросам местного значения муниципальных районов (городских округов) </t>
  </si>
  <si>
    <t>Индекс бюджетных расходов  муниципальных районов (городских округов)</t>
  </si>
  <si>
    <t>Омсукчанский городской округ</t>
  </si>
  <si>
    <t>УСН</t>
  </si>
  <si>
    <t>Численность постоянного  населения  (чел.)- на 01.01.2017</t>
  </si>
  <si>
    <t>2017 год</t>
  </si>
  <si>
    <t>2018 год</t>
  </si>
  <si>
    <t>ЭП, отражающий базу налогообложения по налогу взимаемому в связи с применением упрощенной системы налогообложения</t>
  </si>
  <si>
    <t>Город Магадан</t>
  </si>
  <si>
    <t>Тариф на электроэнергию (без НДС) с    01.07.2017</t>
  </si>
  <si>
    <t>Тариф на теплоснабжение (без НДС) с 01.07.2017</t>
  </si>
  <si>
    <t>Численность учащихся общеобразовательных учреждений на 2017/2018 годы</t>
  </si>
  <si>
    <t>Среднегодовое количество групп в детских садах за 2016 год</t>
  </si>
  <si>
    <t>Количество учащихся школ за 2016 год</t>
  </si>
  <si>
    <t xml:space="preserve">Численность населения на 1.01.2017 (чел.) </t>
  </si>
  <si>
    <t>Среднегодовое кол-во детей в  детских садах за 2016 год</t>
  </si>
  <si>
    <t>Среднегодовое кол-во групп в детских садах за 2016 год</t>
  </si>
  <si>
    <t>Кол-во учащихся школ за 2016 год</t>
  </si>
  <si>
    <t>Кол-во классов в школах за 2016 год</t>
  </si>
  <si>
    <t xml:space="preserve">ВСЕГО </t>
  </si>
  <si>
    <t>Численность населения на 01.01.2017 года</t>
  </si>
  <si>
    <t xml:space="preserve">Прогнозируемые доходы на 2018 год с учетом расчетного объема дотаций </t>
  </si>
  <si>
    <t>Расчетная оценка расходных обязательств на 2018 год</t>
  </si>
  <si>
    <r>
      <t xml:space="preserve">Обеспеченность расходных обязательств доходами (после распр. дотаций) </t>
    </r>
    <r>
      <rPr>
        <b/>
        <sz val="10"/>
        <rFont val="Arial"/>
        <family val="2"/>
        <charset val="204"/>
      </rPr>
      <t>на 2018 год</t>
    </r>
  </si>
  <si>
    <r>
      <t>Обеспеченность расходных обязательств доходами (после распр. дотаций)</t>
    </r>
    <r>
      <rPr>
        <b/>
        <sz val="10"/>
        <rFont val="Arial"/>
        <family val="2"/>
        <charset val="204"/>
      </rPr>
      <t xml:space="preserve"> на 2017 год</t>
    </r>
  </si>
  <si>
    <t xml:space="preserve">Численность населения на 01.01.2017, тыс.чел. </t>
  </si>
  <si>
    <t>ЭПусн= {(Опj*Ип изм фед.зак.*Ип изм рег.зак.*И пц)j /Нj} / {(Оп*Ип изм фед.зак.*Ип изм рег.зак.*И пц ) /H}</t>
  </si>
  <si>
    <t xml:space="preserve">Численность населения на 01.01.2017 </t>
  </si>
  <si>
    <t xml:space="preserve">Расчет индекса налогового потенциала муниципального района (городского округа) </t>
  </si>
  <si>
    <t xml:space="preserve">Расчет субсидий на выравнивание обеспеченности городских округов по реализации расходных обязательств  по оплате коммунальных услуг  муниципальными учреждениями и выплате заработной платы работникам муниципальных учреждений </t>
  </si>
  <si>
    <t xml:space="preserve">Расчет дотаций на выравнивание бюджетной обеспеченности городских округов </t>
  </si>
  <si>
    <t xml:space="preserve">Распределение субсидий бюджетам  городских округов для финансового обеспечения решения вопросов местного значения поселений  </t>
  </si>
  <si>
    <t xml:space="preserve">Расчет дотаций на выравнивание бюджетной обеспеченности  поселений </t>
  </si>
  <si>
    <t xml:space="preserve">Исходные данные для расчета дотации на выравнивание бюджетам городских округов </t>
  </si>
  <si>
    <t xml:space="preserve">Расчет экономического показателя, отражающего базу налогообложения по налогу, взимаемому в связи с применением упрощенной системы налогообложения </t>
  </si>
  <si>
    <t xml:space="preserve">Расчет экономического показателя, отражающего базу налогообложения по единому налогу на вмененный доход </t>
  </si>
  <si>
    <t xml:space="preserve">Расчет экономического показателя, отражающего базу налогообложения по налогу на доходы физических лиц </t>
  </si>
  <si>
    <t xml:space="preserve">Распределение дотаций на сбалансированность бюджетов городских округов </t>
  </si>
  <si>
    <t>прогноз на 2019 год</t>
  </si>
  <si>
    <t xml:space="preserve">Расчетная оценка расходных обязательств поселений </t>
  </si>
  <si>
    <t>Прогноз налоговых и неналоговых доходов поселений</t>
  </si>
  <si>
    <t xml:space="preserve">ВСЕГО к утверждению </t>
  </si>
  <si>
    <t xml:space="preserve">Прогноз налоговых и неналоговых доходов </t>
  </si>
  <si>
    <t>Информация для расчета</t>
  </si>
  <si>
    <t xml:space="preserve">Прогнозируемые доходы  с учетом  объема дотаций </t>
  </si>
  <si>
    <t xml:space="preserve">Расчетная оценка расходных обязательств </t>
  </si>
  <si>
    <t xml:space="preserve">в том числе коммунальные услуги муниципальных учреждений </t>
  </si>
  <si>
    <t xml:space="preserve">в том числе ФОТ </t>
  </si>
  <si>
    <t>Итого  прогнозируемая оценка доходов  с учетом дотаций и субсидий</t>
  </si>
  <si>
    <t xml:space="preserve">Прогнозируемые суммы поступлений </t>
  </si>
  <si>
    <t xml:space="preserve">Удельный вес поступлений по налогам </t>
  </si>
  <si>
    <t xml:space="preserve">Экономические показатели, отражающие базу налогообложения по налогам </t>
  </si>
  <si>
    <t xml:space="preserve">ИНП муниципального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</si>
</sst>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164" formatCode="#,##0.0"/>
    <numFmt numFmtId="165" formatCode="#,##0.0000000"/>
    <numFmt numFmtId="166" formatCode="#,##0.000"/>
    <numFmt numFmtId="167" formatCode="#,##0.00000"/>
    <numFmt numFmtId="168" formatCode="0.000"/>
    <numFmt numFmtId="169" formatCode="_-* #,##0.0&quot;р.&quot;_-;\-* #,##0.0&quot;р.&quot;_-;_-* &quot;-&quot;??&quot;р.&quot;_-;_-@_-"/>
    <numFmt numFmtId="170" formatCode="0.0"/>
    <numFmt numFmtId="171" formatCode="#,##0.00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2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rgb="FF0061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0" borderId="0"/>
    <xf numFmtId="0" fontId="10" fillId="0" borderId="0"/>
  </cellStyleXfs>
  <cellXfs count="26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/>
    <xf numFmtId="4" fontId="11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 indent="1"/>
    </xf>
    <xf numFmtId="164" fontId="18" fillId="0" borderId="1" xfId="0" applyNumberFormat="1" applyFont="1" applyFill="1" applyBorder="1" applyAlignment="1">
      <alignment horizontal="right" wrapText="1"/>
    </xf>
    <xf numFmtId="164" fontId="18" fillId="0" borderId="1" xfId="0" applyNumberFormat="1" applyFont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8" xfId="0" applyFont="1" applyFill="1" applyBorder="1" applyAlignment="1"/>
    <xf numFmtId="4" fontId="13" fillId="0" borderId="1" xfId="0" applyNumberFormat="1" applyFont="1" applyFill="1" applyBorder="1"/>
    <xf numFmtId="164" fontId="11" fillId="0" borderId="1" xfId="0" applyNumberFormat="1" applyFont="1" applyFill="1" applyBorder="1"/>
    <xf numFmtId="0" fontId="13" fillId="0" borderId="2" xfId="0" applyFont="1" applyFill="1" applyBorder="1"/>
    <xf numFmtId="164" fontId="13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3" fontId="19" fillId="0" borderId="1" xfId="0" applyNumberFormat="1" applyFont="1" applyFill="1" applyBorder="1"/>
    <xf numFmtId="0" fontId="13" fillId="0" borderId="0" xfId="0" applyFont="1" applyFill="1" applyAlignment="1">
      <alignment vertical="center" wrapText="1"/>
    </xf>
    <xf numFmtId="0" fontId="20" fillId="0" borderId="0" xfId="0" applyFont="1" applyFill="1"/>
    <xf numFmtId="0" fontId="20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Continuous" wrapText="1"/>
    </xf>
    <xf numFmtId="171" fontId="11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Continuous" wrapText="1"/>
    </xf>
    <xf numFmtId="3" fontId="11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/>
    <xf numFmtId="0" fontId="20" fillId="0" borderId="2" xfId="0" applyFont="1" applyFill="1" applyBorder="1"/>
    <xf numFmtId="164" fontId="20" fillId="0" borderId="1" xfId="0" applyNumberFormat="1" applyFont="1" applyFill="1" applyBorder="1"/>
    <xf numFmtId="3" fontId="20" fillId="0" borderId="0" xfId="0" applyNumberFormat="1" applyFont="1" applyFill="1"/>
    <xf numFmtId="1" fontId="20" fillId="0" borderId="0" xfId="0" applyNumberFormat="1" applyFont="1" applyFill="1" applyBorder="1"/>
    <xf numFmtId="1" fontId="11" fillId="0" borderId="0" xfId="0" applyNumberFormat="1" applyFont="1" applyFill="1" applyBorder="1"/>
    <xf numFmtId="1" fontId="20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21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2" fillId="0" borderId="0" xfId="2" applyFont="1" applyFill="1"/>
    <xf numFmtId="0" fontId="4" fillId="0" borderId="0" xfId="0" applyFont="1" applyFill="1" applyAlignment="1">
      <alignment horizontal="center" wrapText="1"/>
    </xf>
    <xf numFmtId="0" fontId="23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/>
    <xf numFmtId="0" fontId="3" fillId="0" borderId="1" xfId="0" applyFont="1" applyFill="1" applyBorder="1"/>
    <xf numFmtId="166" fontId="3" fillId="0" borderId="5" xfId="2" applyNumberFormat="1" applyFont="1" applyFill="1" applyBorder="1"/>
    <xf numFmtId="0" fontId="4" fillId="0" borderId="1" xfId="0" applyFont="1" applyFill="1" applyBorder="1" applyAlignment="1">
      <alignment wrapText="1"/>
    </xf>
    <xf numFmtId="166" fontId="4" fillId="0" borderId="1" xfId="2" applyNumberFormat="1" applyFont="1" applyFill="1" applyBorder="1"/>
    <xf numFmtId="0" fontId="4" fillId="0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21" fillId="0" borderId="0" xfId="0" applyNumberFormat="1" applyFont="1" applyFill="1"/>
    <xf numFmtId="166" fontId="6" fillId="0" borderId="1" xfId="0" applyNumberFormat="1" applyFont="1" applyFill="1" applyBorder="1"/>
    <xf numFmtId="166" fontId="5" fillId="0" borderId="1" xfId="0" applyNumberFormat="1" applyFont="1" applyFill="1" applyBorder="1"/>
    <xf numFmtId="166" fontId="21" fillId="0" borderId="1" xfId="0" applyNumberFormat="1" applyFont="1" applyFill="1" applyBorder="1"/>
    <xf numFmtId="168" fontId="6" fillId="7" borderId="1" xfId="0" applyNumberFormat="1" applyFont="1" applyFill="1" applyBorder="1"/>
    <xf numFmtId="169" fontId="21" fillId="0" borderId="0" xfId="1" applyNumberFormat="1" applyFont="1" applyFill="1"/>
    <xf numFmtId="3" fontId="6" fillId="0" borderId="1" xfId="0" applyNumberFormat="1" applyFont="1" applyFill="1" applyBorder="1"/>
    <xf numFmtId="166" fontId="5" fillId="7" borderId="1" xfId="0" applyNumberFormat="1" applyFont="1" applyFill="1" applyBorder="1" applyAlignment="1">
      <alignment horizontal="center" vertical="center" wrapText="1"/>
    </xf>
    <xf numFmtId="166" fontId="6" fillId="7" borderId="1" xfId="0" applyNumberFormat="1" applyFont="1" applyFill="1" applyBorder="1"/>
    <xf numFmtId="3" fontId="5" fillId="7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7" fillId="0" borderId="0" xfId="3" applyFont="1" applyBorder="1"/>
    <xf numFmtId="0" fontId="7" fillId="0" borderId="0" xfId="3" applyFont="1" applyFill="1" applyBorder="1"/>
    <xf numFmtId="0" fontId="8" fillId="0" borderId="0" xfId="3" applyFont="1" applyBorder="1"/>
    <xf numFmtId="0" fontId="7" fillId="3" borderId="0" xfId="3" applyFont="1" applyFill="1"/>
    <xf numFmtId="3" fontId="24" fillId="0" borderId="0" xfId="0" applyNumberFormat="1" applyFont="1"/>
    <xf numFmtId="4" fontId="24" fillId="0" borderId="0" xfId="0" applyNumberFormat="1" applyFont="1"/>
    <xf numFmtId="0" fontId="12" fillId="0" borderId="0" xfId="0" applyFont="1" applyFill="1"/>
    <xf numFmtId="0" fontId="12" fillId="0" borderId="1" xfId="0" applyFont="1" applyFill="1" applyBorder="1"/>
    <xf numFmtId="3" fontId="12" fillId="0" borderId="1" xfId="0" applyNumberFormat="1" applyFont="1" applyFill="1" applyBorder="1"/>
    <xf numFmtId="1" fontId="12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3" fontId="19" fillId="0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horizontal="right" wrapText="1"/>
    </xf>
    <xf numFmtId="170" fontId="12" fillId="0" borderId="1" xfId="0" applyNumberFormat="1" applyFont="1" applyFill="1" applyBorder="1"/>
    <xf numFmtId="3" fontId="12" fillId="0" borderId="0" xfId="0" applyNumberFormat="1" applyFont="1" applyFill="1"/>
    <xf numFmtId="0" fontId="25" fillId="0" borderId="1" xfId="0" applyFont="1" applyFill="1" applyBorder="1" applyAlignment="1">
      <alignment horizontal="left" indent="2"/>
    </xf>
    <xf numFmtId="0" fontId="12" fillId="0" borderId="1" xfId="0" applyFont="1" applyFill="1" applyBorder="1" applyAlignment="1">
      <alignment wrapText="1"/>
    </xf>
    <xf numFmtId="170" fontId="19" fillId="0" borderId="1" xfId="0" applyNumberFormat="1" applyFont="1" applyFill="1" applyBorder="1"/>
    <xf numFmtId="0" fontId="2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/>
    <xf numFmtId="3" fontId="3" fillId="0" borderId="1" xfId="0" applyNumberFormat="1" applyFont="1" applyFill="1" applyBorder="1"/>
    <xf numFmtId="0" fontId="4" fillId="0" borderId="1" xfId="0" applyFont="1" applyFill="1" applyBorder="1"/>
    <xf numFmtId="0" fontId="23" fillId="0" borderId="1" xfId="0" applyFont="1" applyBorder="1"/>
    <xf numFmtId="0" fontId="23" fillId="0" borderId="2" xfId="0" applyFont="1" applyFill="1" applyBorder="1"/>
    <xf numFmtId="165" fontId="3" fillId="0" borderId="1" xfId="0" applyNumberFormat="1" applyFont="1" applyFill="1" applyBorder="1"/>
    <xf numFmtId="4" fontId="3" fillId="0" borderId="1" xfId="0" applyNumberFormat="1" applyFont="1" applyFill="1" applyBorder="1"/>
    <xf numFmtId="3" fontId="4" fillId="0" borderId="1" xfId="0" applyNumberFormat="1" applyFont="1" applyFill="1" applyBorder="1"/>
    <xf numFmtId="164" fontId="23" fillId="0" borderId="1" xfId="0" applyNumberFormat="1" applyFont="1" applyFill="1" applyBorder="1"/>
    <xf numFmtId="164" fontId="23" fillId="0" borderId="1" xfId="0" applyNumberFormat="1" applyFont="1" applyBorder="1"/>
    <xf numFmtId="0" fontId="4" fillId="0" borderId="2" xfId="0" applyFont="1" applyFill="1" applyBorder="1"/>
    <xf numFmtId="165" fontId="4" fillId="0" borderId="1" xfId="0" applyNumberFormat="1" applyFont="1" applyFill="1" applyBorder="1"/>
    <xf numFmtId="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0" xfId="0" applyFont="1"/>
    <xf numFmtId="164" fontId="23" fillId="0" borderId="0" xfId="0" applyNumberFormat="1" applyFont="1"/>
    <xf numFmtId="4" fontId="23" fillId="0" borderId="0" xfId="0" applyNumberFormat="1" applyFont="1"/>
    <xf numFmtId="0" fontId="3" fillId="0" borderId="0" xfId="0" applyFont="1" applyFill="1" applyAlignment="1">
      <alignment horizontal="centerContinuous"/>
    </xf>
    <xf numFmtId="0" fontId="3" fillId="0" borderId="6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wrapText="1"/>
    </xf>
    <xf numFmtId="3" fontId="4" fillId="0" borderId="2" xfId="0" applyNumberFormat="1" applyFont="1" applyFill="1" applyBorder="1"/>
    <xf numFmtId="3" fontId="2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/>
    <xf numFmtId="166" fontId="20" fillId="0" borderId="1" xfId="0" applyNumberFormat="1" applyFont="1" applyFill="1" applyBorder="1"/>
    <xf numFmtId="3" fontId="11" fillId="0" borderId="1" xfId="0" applyNumberFormat="1" applyFont="1" applyFill="1" applyBorder="1"/>
    <xf numFmtId="165" fontId="11" fillId="0" borderId="1" xfId="0" applyNumberFormat="1" applyFont="1" applyFill="1" applyBorder="1"/>
    <xf numFmtId="166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/>
    <xf numFmtId="3" fontId="26" fillId="0" borderId="1" xfId="0" applyNumberFormat="1" applyFont="1" applyFill="1" applyBorder="1"/>
    <xf numFmtId="164" fontId="26" fillId="0" borderId="1" xfId="0" applyNumberFormat="1" applyFont="1" applyFill="1" applyBorder="1"/>
    <xf numFmtId="3" fontId="28" fillId="0" borderId="1" xfId="0" applyNumberFormat="1" applyFont="1" applyFill="1" applyBorder="1"/>
    <xf numFmtId="164" fontId="28" fillId="0" borderId="1" xfId="0" applyNumberFormat="1" applyFont="1" applyFill="1" applyBorder="1"/>
    <xf numFmtId="0" fontId="4" fillId="0" borderId="0" xfId="0" applyFont="1" applyAlignment="1">
      <alignment vertical="center" wrapText="1"/>
    </xf>
    <xf numFmtId="164" fontId="4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31" fillId="0" borderId="0" xfId="0" applyFont="1" applyFill="1" applyBorder="1"/>
    <xf numFmtId="3" fontId="21" fillId="6" borderId="1" xfId="0" applyNumberFormat="1" applyFont="1" applyFill="1" applyBorder="1"/>
    <xf numFmtId="3" fontId="5" fillId="6" borderId="1" xfId="0" applyNumberFormat="1" applyFont="1" applyFill="1" applyBorder="1"/>
    <xf numFmtId="166" fontId="21" fillId="6" borderId="1" xfId="0" applyNumberFormat="1" applyFont="1" applyFill="1" applyBorder="1"/>
    <xf numFmtId="4" fontId="21" fillId="6" borderId="1" xfId="0" applyNumberFormat="1" applyFont="1" applyFill="1" applyBorder="1"/>
    <xf numFmtId="3" fontId="6" fillId="6" borderId="1" xfId="0" applyNumberFormat="1" applyFont="1" applyFill="1" applyBorder="1"/>
    <xf numFmtId="166" fontId="6" fillId="6" borderId="1" xfId="0" applyNumberFormat="1" applyFont="1" applyFill="1" applyBorder="1"/>
    <xf numFmtId="3" fontId="29" fillId="6" borderId="1" xfId="0" applyNumberFormat="1" applyFont="1" applyFill="1" applyBorder="1"/>
    <xf numFmtId="4" fontId="29" fillId="6" borderId="1" xfId="0" applyNumberFormat="1" applyFont="1" applyFill="1" applyBorder="1"/>
    <xf numFmtId="0" fontId="33" fillId="0" borderId="1" xfId="3" applyFont="1" applyFill="1" applyBorder="1" applyAlignment="1"/>
    <xf numFmtId="0" fontId="33" fillId="4" borderId="6" xfId="3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 wrapText="1"/>
    </xf>
    <xf numFmtId="0" fontId="30" fillId="0" borderId="6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 wrapText="1"/>
    </xf>
    <xf numFmtId="0" fontId="33" fillId="0" borderId="1" xfId="3" applyFont="1" applyFill="1" applyBorder="1"/>
    <xf numFmtId="3" fontId="33" fillId="4" borderId="1" xfId="3" applyNumberFormat="1" applyFont="1" applyFill="1" applyBorder="1"/>
    <xf numFmtId="3" fontId="33" fillId="0" borderId="1" xfId="3" applyNumberFormat="1" applyFont="1" applyFill="1" applyBorder="1"/>
    <xf numFmtId="0" fontId="33" fillId="0" borderId="2" xfId="3" applyFont="1" applyFill="1" applyBorder="1" applyAlignment="1">
      <alignment horizontal="center" vertical="center" wrapText="1"/>
    </xf>
    <xf numFmtId="0" fontId="33" fillId="4" borderId="2" xfId="3" applyFont="1" applyFill="1" applyBorder="1" applyAlignment="1">
      <alignment horizontal="center" vertical="center" wrapText="1"/>
    </xf>
    <xf numFmtId="3" fontId="33" fillId="0" borderId="2" xfId="3" applyNumberFormat="1" applyFont="1" applyFill="1" applyBorder="1" applyAlignment="1">
      <alignment horizontal="center" vertical="center" wrapText="1"/>
    </xf>
    <xf numFmtId="3" fontId="33" fillId="0" borderId="7" xfId="3" applyNumberFormat="1" applyFont="1" applyFill="1" applyBorder="1" applyAlignment="1">
      <alignment horizontal="center" vertical="center" wrapText="1"/>
    </xf>
    <xf numFmtId="171" fontId="33" fillId="0" borderId="7" xfId="3" applyNumberFormat="1" applyFont="1" applyFill="1" applyBorder="1" applyAlignment="1">
      <alignment horizontal="center" vertical="center" wrapText="1"/>
    </xf>
    <xf numFmtId="3" fontId="30" fillId="0" borderId="1" xfId="3" applyNumberFormat="1" applyFont="1" applyFill="1" applyBorder="1"/>
    <xf numFmtId="166" fontId="33" fillId="0" borderId="1" xfId="3" applyNumberFormat="1" applyFont="1" applyFill="1" applyBorder="1"/>
    <xf numFmtId="3" fontId="33" fillId="0" borderId="2" xfId="3" applyNumberFormat="1" applyFont="1" applyFill="1" applyBorder="1" applyAlignment="1">
      <alignment horizontal="right" wrapText="1"/>
    </xf>
    <xf numFmtId="3" fontId="33" fillId="4" borderId="2" xfId="3" applyNumberFormat="1" applyFont="1" applyFill="1" applyBorder="1" applyAlignment="1">
      <alignment horizontal="right" wrapText="1"/>
    </xf>
    <xf numFmtId="164" fontId="33" fillId="0" borderId="2" xfId="3" applyNumberFormat="1" applyFont="1" applyFill="1" applyBorder="1" applyAlignment="1">
      <alignment wrapText="1"/>
    </xf>
    <xf numFmtId="166" fontId="33" fillId="0" borderId="2" xfId="3" applyNumberFormat="1" applyFont="1" applyFill="1" applyBorder="1" applyAlignment="1">
      <alignment wrapText="1"/>
    </xf>
    <xf numFmtId="3" fontId="33" fillId="0" borderId="2" xfId="3" applyNumberFormat="1" applyFont="1" applyFill="1" applyBorder="1" applyAlignment="1">
      <alignment wrapText="1"/>
    </xf>
    <xf numFmtId="165" fontId="33" fillId="0" borderId="7" xfId="3" applyNumberFormat="1" applyFont="1" applyFill="1" applyBorder="1" applyAlignment="1">
      <alignment horizontal="right" vertical="center" wrapText="1"/>
    </xf>
    <xf numFmtId="4" fontId="33" fillId="0" borderId="2" xfId="3" applyNumberFormat="1" applyFont="1" applyFill="1" applyBorder="1" applyAlignment="1">
      <alignment wrapText="1"/>
    </xf>
    <xf numFmtId="3" fontId="33" fillId="0" borderId="1" xfId="0" applyNumberFormat="1" applyFont="1" applyFill="1" applyBorder="1"/>
    <xf numFmtId="3" fontId="33" fillId="0" borderId="2" xfId="3" applyNumberFormat="1" applyFont="1" applyFill="1" applyBorder="1"/>
    <xf numFmtId="3" fontId="33" fillId="4" borderId="2" xfId="3" applyNumberFormat="1" applyFont="1" applyFill="1" applyBorder="1" applyAlignment="1">
      <alignment wrapText="1"/>
    </xf>
    <xf numFmtId="170" fontId="20" fillId="0" borderId="1" xfId="0" applyNumberFormat="1" applyFont="1" applyFill="1" applyBorder="1"/>
    <xf numFmtId="14" fontId="4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0" fillId="8" borderId="1" xfId="3" applyFont="1" applyFill="1" applyBorder="1"/>
    <xf numFmtId="3" fontId="30" fillId="8" borderId="1" xfId="3" applyNumberFormat="1" applyFont="1" applyFill="1" applyBorder="1"/>
    <xf numFmtId="166" fontId="30" fillId="8" borderId="1" xfId="3" applyNumberFormat="1" applyFont="1" applyFill="1" applyBorder="1"/>
    <xf numFmtId="164" fontId="30" fillId="8" borderId="1" xfId="3" applyNumberFormat="1" applyFont="1" applyFill="1" applyBorder="1"/>
    <xf numFmtId="166" fontId="30" fillId="8" borderId="2" xfId="3" applyNumberFormat="1" applyFont="1" applyFill="1" applyBorder="1" applyAlignment="1">
      <alignment wrapText="1"/>
    </xf>
    <xf numFmtId="3" fontId="30" fillId="8" borderId="1" xfId="3" applyNumberFormat="1" applyFont="1" applyFill="1" applyBorder="1" applyAlignment="1">
      <alignment wrapText="1"/>
    </xf>
    <xf numFmtId="165" fontId="30" fillId="8" borderId="1" xfId="3" applyNumberFormat="1" applyFont="1" applyFill="1" applyBorder="1" applyAlignment="1">
      <alignment horizontal="right" vertical="center" wrapText="1"/>
    </xf>
    <xf numFmtId="4" fontId="30" fillId="8" borderId="1" xfId="3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2" xfId="4"/>
    <cellStyle name="Обычный_Книга2" xf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3.wmf"/><Relationship Id="rId7" Type="http://schemas.openxmlformats.org/officeDocument/2006/relationships/image" Target="../media/image6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9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238125</xdr:rowOff>
    </xdr:from>
    <xdr:to>
      <xdr:col>4</xdr:col>
      <xdr:colOff>0</xdr:colOff>
      <xdr:row>6</xdr:row>
      <xdr:rowOff>142875</xdr:rowOff>
    </xdr:to>
    <xdr:pic>
      <xdr:nvPicPr>
        <xdr:cNvPr id="2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8764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4</xdr:row>
      <xdr:rowOff>238125</xdr:rowOff>
    </xdr:from>
    <xdr:to>
      <xdr:col>4</xdr:col>
      <xdr:colOff>0</xdr:colOff>
      <xdr:row>6</xdr:row>
      <xdr:rowOff>142875</xdr:rowOff>
    </xdr:to>
    <xdr:pic>
      <xdr:nvPicPr>
        <xdr:cNvPr id="2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8764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37" name="Object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38" name="Object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39" name="Object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0" name="Object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1" name="Object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352425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2142" name="Object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43" name="Object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44" name="Object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5" name="Object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6" name="Object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47" name="Object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8" name="Object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9" name="Object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0" name="Object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1" name="Object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2" name="Object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3" name="Object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54" name="Object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5" name="Object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6" name="Object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7" name="Object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8" name="Object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9" name="Object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0" name="Object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61" name="Object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2" name="Object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3" name="Object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352425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2164" name="Object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65" name="Object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66" name="Object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7" name="Object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8" name="Object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69" name="Object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0" name="Object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1" name="Object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72" name="Object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73" name="Object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4" name="Object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5" name="Object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76" name="Object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7" name="Object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8" name="Object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79" name="Object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80" name="Object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8" name="Object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9" name="Object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70" name="Object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1" name="Object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2" name="Object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73" name="Object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74" name="Object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5" name="Object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6" name="Object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77" name="Object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8" name="Object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9" name="Object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0" name="Object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2" name="Object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3" name="Object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84" name="Object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5" name="Object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7" name="Object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8" name="Object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9" name="Object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0" name="Object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91" name="Object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2" name="Object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3" name="Object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94" name="Object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95" name="Object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6" name="Object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7" name="Object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98" name="Object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9" name="Object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00" name="Object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401" name="Object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402" name="Object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AppData/Local/Microsoft/Windows/Temporary%20Internet%20Files/Content.Outlook/53Y2FLGW/!%20%20%20&#1056;&#1072;&#1089;&#1095;&#1077;&#1090;%20&#1048;&#1053;&#1055;%20&#1085;&#1072;%202018%20&#1075;&#1086;&#1076;-&#1074;&#1090;&#1086;&#1088;&#1086;&#1077;%20&#1095;&#1090;&#1077;&#1085;&#1080;&#1077;%2021%2011%202017%20&#1043;&#1091;&#1073;&#1072;&#1085;&#1086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Documents/&#1044;&#1086;&#1082;&#1091;&#1084;&#1077;&#1085;&#1090;&#1099;%201/&#1041;&#1102;&#1076;&#1078;&#1077;&#1090;/&#1041;&#1070;&#1044;&#1046;&#1045;&#1058;%202018%20&#1080;%202019-2020/&#1056;&#1040;&#1057;&#1063;&#1045;&#1058;%20&#1060;&#1048;&#1053;&#1055;&#1054;&#1052;&#1054;&#1065;&#1048;/&#1056;&#1040;&#1057;&#1063;&#1045;&#1058;%20&#1060;&#1048;&#1053;&#1055;&#1054;&#1052;&#1054;&#1065;&#10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Documents/&#1044;&#1086;&#1082;&#1091;&#1084;&#1077;&#1085;&#1090;&#1099;%201/&#1041;&#1102;&#1076;&#1078;&#1077;&#1090;/&#1041;&#1070;&#1044;&#1046;&#1045;&#1058;%202017/&#1056;&#1040;&#1057;&#1063;&#1045;&#1058;%20&#1060;&#1048;&#1053;&#1055;&#1054;&#1052;&#1054;&#1065;&#1048;/&#1048;&#1041;&#1056;%20&#1052;&#1056;%20&#1080;%20&#1043;&#105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УСН"/>
      <sheetName val="Числ на 01.01.2017"/>
    </sheetNames>
    <sheetDataSet>
      <sheetData sheetId="0">
        <row r="7">
          <cell r="B7">
            <v>1628997</v>
          </cell>
        </row>
        <row r="8">
          <cell r="B8">
            <v>64881</v>
          </cell>
        </row>
        <row r="9">
          <cell r="B9">
            <v>231300</v>
          </cell>
        </row>
        <row r="10">
          <cell r="B10">
            <v>87488</v>
          </cell>
        </row>
        <row r="11">
          <cell r="B11">
            <v>58218</v>
          </cell>
        </row>
        <row r="12">
          <cell r="B12">
            <v>168065</v>
          </cell>
        </row>
        <row r="13">
          <cell r="B13">
            <v>258931</v>
          </cell>
        </row>
        <row r="14">
          <cell r="B14">
            <v>90092</v>
          </cell>
        </row>
        <row r="15">
          <cell r="B15">
            <v>170050</v>
          </cell>
        </row>
      </sheetData>
      <sheetData sheetId="1">
        <row r="8">
          <cell r="B8">
            <v>0.86302176016847876</v>
          </cell>
        </row>
        <row r="9">
          <cell r="B9">
            <v>0.34423570437214152</v>
          </cell>
        </row>
        <row r="10">
          <cell r="B10">
            <v>2.4041252597177865</v>
          </cell>
        </row>
        <row r="11">
          <cell r="B11">
            <v>2.229680034201496</v>
          </cell>
        </row>
        <row r="12">
          <cell r="B12">
            <v>1.2883773532967258</v>
          </cell>
        </row>
        <row r="13">
          <cell r="B13">
            <v>1.1569803203113189</v>
          </cell>
        </row>
        <row r="14">
          <cell r="B14">
            <v>3.1990936949097777</v>
          </cell>
        </row>
        <row r="15">
          <cell r="B15">
            <v>0.71237572736968313</v>
          </cell>
        </row>
        <row r="16">
          <cell r="B16">
            <v>1.1436464788985861</v>
          </cell>
        </row>
      </sheetData>
      <sheetData sheetId="2">
        <row r="8">
          <cell r="B8">
            <v>1.1403758871907073</v>
          </cell>
        </row>
        <row r="9">
          <cell r="B9">
            <v>0.45932703895957494</v>
          </cell>
        </row>
        <row r="10">
          <cell r="B10">
            <v>1.0087873580662208</v>
          </cell>
        </row>
        <row r="11">
          <cell r="B11">
            <v>0.34232299886267004</v>
          </cell>
        </row>
        <row r="12">
          <cell r="B12">
            <v>0.86903360568580468</v>
          </cell>
        </row>
        <row r="13">
          <cell r="B13">
            <v>0.86929474038386423</v>
          </cell>
        </row>
        <row r="14">
          <cell r="B14">
            <v>0.57078354432044964</v>
          </cell>
        </row>
        <row r="15">
          <cell r="B15">
            <v>0.82612017041606456</v>
          </cell>
        </row>
        <row r="16">
          <cell r="B16">
            <v>0.59232556794502444</v>
          </cell>
        </row>
      </sheetData>
      <sheetData sheetId="3">
        <row r="8">
          <cell r="B8">
            <v>1.2092812997496951</v>
          </cell>
        </row>
        <row r="9">
          <cell r="B9">
            <v>0.27229209268386839</v>
          </cell>
        </row>
        <row r="10">
          <cell r="B10">
            <v>1.1325319457490943</v>
          </cell>
        </row>
        <row r="11">
          <cell r="B11">
            <v>0.54918890488072902</v>
          </cell>
        </row>
        <row r="12">
          <cell r="B12">
            <v>0.20885267745661792</v>
          </cell>
        </row>
        <row r="13">
          <cell r="B13">
            <v>0.43130007804407067</v>
          </cell>
        </row>
        <row r="14">
          <cell r="B14">
            <v>0.29867328485039707</v>
          </cell>
        </row>
        <row r="15">
          <cell r="B15">
            <v>1.0951424261218945</v>
          </cell>
        </row>
        <row r="16">
          <cell r="B16">
            <v>0.3957839894563478</v>
          </cell>
        </row>
      </sheetData>
      <sheetData sheetId="4">
        <row r="3">
          <cell r="B3" t="str">
            <v>Численность постоянного  населения  (чел.)- на 01.01.2017</v>
          </cell>
        </row>
        <row r="6">
          <cell r="B6">
            <v>99626</v>
          </cell>
        </row>
        <row r="7">
          <cell r="B7">
            <v>9948</v>
          </cell>
        </row>
        <row r="8">
          <cell r="B8">
            <v>5078</v>
          </cell>
        </row>
        <row r="9">
          <cell r="B9">
            <v>2071</v>
          </cell>
        </row>
        <row r="10">
          <cell r="B10">
            <v>2385</v>
          </cell>
        </row>
        <row r="11">
          <cell r="B11">
            <v>7667</v>
          </cell>
        </row>
        <row r="12">
          <cell r="B12">
            <v>4272</v>
          </cell>
        </row>
        <row r="13">
          <cell r="B13">
            <v>6675</v>
          </cell>
        </row>
        <row r="14">
          <cell r="B14">
            <v>7848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Исх. данные для ИБР"/>
      <sheetName val="ИБР"/>
      <sheetName val="Дотац.РФФПП"/>
      <sheetName val="Субс.ГО для посел."/>
      <sheetName val="Дот. на выравн.ГО"/>
      <sheetName val="Исх. данные для КУ и ЗПЛ"/>
      <sheetName val="Субс. на КУ и ЗПЛ"/>
      <sheetName val="Дотац. на сбаланс."/>
    </sheetNames>
    <sheetDataSet>
      <sheetData sheetId="0"/>
      <sheetData sheetId="1"/>
      <sheetData sheetId="2"/>
      <sheetData sheetId="3">
        <row r="6">
          <cell r="B6">
            <v>99626</v>
          </cell>
          <cell r="C6">
            <v>99626</v>
          </cell>
          <cell r="F6">
            <v>4</v>
          </cell>
          <cell r="G6">
            <v>4539.63</v>
          </cell>
          <cell r="H6">
            <v>11094</v>
          </cell>
          <cell r="I6">
            <v>7221</v>
          </cell>
          <cell r="J6">
            <v>19959</v>
          </cell>
          <cell r="K6">
            <v>18845</v>
          </cell>
          <cell r="L6">
            <v>6185</v>
          </cell>
          <cell r="M6">
            <v>274</v>
          </cell>
          <cell r="N6">
            <v>10794</v>
          </cell>
          <cell r="O6">
            <v>482</v>
          </cell>
        </row>
        <row r="7">
          <cell r="B7">
            <v>9948</v>
          </cell>
          <cell r="C7">
            <v>6229</v>
          </cell>
          <cell r="F7">
            <v>4.0199999999999996</v>
          </cell>
          <cell r="G7">
            <v>7299.51</v>
          </cell>
          <cell r="H7">
            <v>1097</v>
          </cell>
          <cell r="I7">
            <v>718</v>
          </cell>
          <cell r="J7">
            <v>2135</v>
          </cell>
          <cell r="K7">
            <v>2324</v>
          </cell>
          <cell r="L7">
            <v>519</v>
          </cell>
          <cell r="M7">
            <v>32</v>
          </cell>
          <cell r="N7">
            <v>1066</v>
          </cell>
          <cell r="O7">
            <v>74</v>
          </cell>
        </row>
        <row r="8">
          <cell r="B8">
            <v>5078</v>
          </cell>
          <cell r="C8">
            <v>5078</v>
          </cell>
          <cell r="F8">
            <v>4</v>
          </cell>
          <cell r="G8">
            <v>4666.3500000000004</v>
          </cell>
          <cell r="H8">
            <v>623</v>
          </cell>
          <cell r="I8">
            <v>413</v>
          </cell>
          <cell r="J8">
            <v>1145</v>
          </cell>
          <cell r="K8">
            <v>965</v>
          </cell>
          <cell r="L8">
            <v>354</v>
          </cell>
          <cell r="M8">
            <v>18</v>
          </cell>
          <cell r="N8">
            <v>631</v>
          </cell>
          <cell r="O8">
            <v>41</v>
          </cell>
        </row>
        <row r="9">
          <cell r="B9">
            <v>2071</v>
          </cell>
          <cell r="C9">
            <v>1471</v>
          </cell>
          <cell r="F9">
            <v>4</v>
          </cell>
          <cell r="G9">
            <v>6528.28</v>
          </cell>
          <cell r="H9">
            <v>330</v>
          </cell>
          <cell r="I9">
            <v>241</v>
          </cell>
          <cell r="J9">
            <v>609</v>
          </cell>
          <cell r="K9">
            <v>434</v>
          </cell>
          <cell r="L9">
            <v>159</v>
          </cell>
          <cell r="M9">
            <v>10</v>
          </cell>
          <cell r="N9">
            <v>346</v>
          </cell>
          <cell r="O9">
            <v>33</v>
          </cell>
        </row>
        <row r="10">
          <cell r="B10">
            <v>2385</v>
          </cell>
          <cell r="C10">
            <v>2231</v>
          </cell>
          <cell r="F10">
            <v>4</v>
          </cell>
          <cell r="G10">
            <v>3929.58</v>
          </cell>
          <cell r="H10">
            <v>244</v>
          </cell>
          <cell r="I10">
            <v>185</v>
          </cell>
          <cell r="J10">
            <v>504</v>
          </cell>
          <cell r="K10">
            <v>645</v>
          </cell>
          <cell r="L10">
            <v>154</v>
          </cell>
          <cell r="M10">
            <v>12</v>
          </cell>
          <cell r="N10">
            <v>274</v>
          </cell>
          <cell r="O10">
            <v>20</v>
          </cell>
        </row>
        <row r="11">
          <cell r="B11">
            <v>7667</v>
          </cell>
          <cell r="C11">
            <v>7409</v>
          </cell>
          <cell r="F11">
            <v>4</v>
          </cell>
          <cell r="G11">
            <v>3351.74</v>
          </cell>
          <cell r="H11">
            <v>777</v>
          </cell>
          <cell r="I11">
            <v>476</v>
          </cell>
          <cell r="J11">
            <v>1444</v>
          </cell>
          <cell r="K11">
            <v>1609</v>
          </cell>
          <cell r="L11">
            <v>347</v>
          </cell>
          <cell r="M11">
            <v>21</v>
          </cell>
          <cell r="N11">
            <v>775</v>
          </cell>
          <cell r="O11">
            <v>47</v>
          </cell>
        </row>
        <row r="12">
          <cell r="B12">
            <v>4272</v>
          </cell>
          <cell r="C12">
            <v>3273</v>
          </cell>
          <cell r="F12">
            <v>4</v>
          </cell>
          <cell r="G12">
            <v>3416.26</v>
          </cell>
          <cell r="H12">
            <v>460</v>
          </cell>
          <cell r="I12">
            <v>348</v>
          </cell>
          <cell r="J12">
            <v>969</v>
          </cell>
          <cell r="K12">
            <v>1079</v>
          </cell>
          <cell r="L12">
            <v>207</v>
          </cell>
          <cell r="M12">
            <v>14</v>
          </cell>
          <cell r="N12">
            <v>460</v>
          </cell>
          <cell r="O12">
            <v>33</v>
          </cell>
        </row>
        <row r="13">
          <cell r="B13">
            <v>6675</v>
          </cell>
          <cell r="C13">
            <v>6227</v>
          </cell>
          <cell r="F13">
            <v>4</v>
          </cell>
          <cell r="G13">
            <v>6376.02</v>
          </cell>
          <cell r="H13">
            <v>817</v>
          </cell>
          <cell r="I13">
            <v>596</v>
          </cell>
          <cell r="J13">
            <v>1525</v>
          </cell>
          <cell r="K13">
            <v>1819</v>
          </cell>
          <cell r="L13">
            <v>441</v>
          </cell>
          <cell r="M13">
            <v>21</v>
          </cell>
          <cell r="N13">
            <v>833</v>
          </cell>
          <cell r="O13">
            <v>59</v>
          </cell>
        </row>
        <row r="14">
          <cell r="B14">
            <v>7848</v>
          </cell>
          <cell r="C14">
            <v>7764</v>
          </cell>
          <cell r="F14">
            <v>4</v>
          </cell>
          <cell r="G14">
            <v>4144.92</v>
          </cell>
          <cell r="H14">
            <v>1009</v>
          </cell>
          <cell r="I14">
            <v>585</v>
          </cell>
          <cell r="J14">
            <v>1799</v>
          </cell>
          <cell r="K14">
            <v>1983</v>
          </cell>
          <cell r="L14">
            <v>486</v>
          </cell>
          <cell r="M14">
            <v>22</v>
          </cell>
          <cell r="N14">
            <v>1043</v>
          </cell>
          <cell r="O14">
            <v>61</v>
          </cell>
        </row>
        <row r="15">
          <cell r="F15">
            <v>4.0022222222222217</v>
          </cell>
          <cell r="G15">
            <v>4916.9211111111108</v>
          </cell>
          <cell r="J15">
            <v>30089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 ИБР"/>
    </sheetNames>
    <sheetDataSet>
      <sheetData sheetId="0">
        <row r="6">
          <cell r="E6">
            <v>0</v>
          </cell>
        </row>
        <row r="8">
          <cell r="E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7.bin"/><Relationship Id="rId39" Type="http://schemas.openxmlformats.org/officeDocument/2006/relationships/oleObject" Target="../embeddings/oleObject29.bin"/><Relationship Id="rId21" Type="http://schemas.openxmlformats.org/officeDocument/2006/relationships/oleObject" Target="../embeddings/oleObject12.bin"/><Relationship Id="rId34" Type="http://schemas.openxmlformats.org/officeDocument/2006/relationships/oleObject" Target="../embeddings/oleObject24.bin"/><Relationship Id="rId42" Type="http://schemas.openxmlformats.org/officeDocument/2006/relationships/oleObject" Target="../embeddings/oleObject32.bin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1.bin"/><Relationship Id="rId29" Type="http://schemas.openxmlformats.org/officeDocument/2006/relationships/oleObject" Target="../embeddings/oleObject19.bin"/><Relationship Id="rId41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5.bin"/><Relationship Id="rId32" Type="http://schemas.openxmlformats.org/officeDocument/2006/relationships/oleObject" Target="../embeddings/oleObject22.bin"/><Relationship Id="rId37" Type="http://schemas.openxmlformats.org/officeDocument/2006/relationships/oleObject" Target="../embeddings/oleObject27.bin"/><Relationship Id="rId40" Type="http://schemas.openxmlformats.org/officeDocument/2006/relationships/oleObject" Target="../embeddings/oleObject30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14.bin"/><Relationship Id="rId28" Type="http://schemas.openxmlformats.org/officeDocument/2006/relationships/oleObject" Target="../embeddings/oleObject18.bin"/><Relationship Id="rId36" Type="http://schemas.openxmlformats.org/officeDocument/2006/relationships/oleObject" Target="../embeddings/oleObject26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31" Type="http://schemas.openxmlformats.org/officeDocument/2006/relationships/oleObject" Target="../embeddings/oleObject21.bin"/><Relationship Id="rId44" Type="http://schemas.openxmlformats.org/officeDocument/2006/relationships/oleObject" Target="../embeddings/oleObject3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3.bin"/><Relationship Id="rId27" Type="http://schemas.openxmlformats.org/officeDocument/2006/relationships/image" Target="../media/image7.wmf"/><Relationship Id="rId30" Type="http://schemas.openxmlformats.org/officeDocument/2006/relationships/oleObject" Target="../embeddings/oleObject20.bin"/><Relationship Id="rId35" Type="http://schemas.openxmlformats.org/officeDocument/2006/relationships/oleObject" Target="../embeddings/oleObject25.bin"/><Relationship Id="rId43" Type="http://schemas.openxmlformats.org/officeDocument/2006/relationships/oleObject" Target="../embeddings/oleObject33.bin"/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6.bin"/><Relationship Id="rId33" Type="http://schemas.openxmlformats.org/officeDocument/2006/relationships/oleObject" Target="../embeddings/oleObject23.bin"/><Relationship Id="rId38" Type="http://schemas.openxmlformats.org/officeDocument/2006/relationships/oleObject" Target="../embeddings/oleObject2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42.bin"/><Relationship Id="rId26" Type="http://schemas.openxmlformats.org/officeDocument/2006/relationships/oleObject" Target="../embeddings/oleObject49.bin"/><Relationship Id="rId39" Type="http://schemas.openxmlformats.org/officeDocument/2006/relationships/oleObject" Target="../embeddings/oleObject62.bin"/><Relationship Id="rId21" Type="http://schemas.openxmlformats.org/officeDocument/2006/relationships/oleObject" Target="../embeddings/oleObject44.bin"/><Relationship Id="rId34" Type="http://schemas.openxmlformats.org/officeDocument/2006/relationships/oleObject" Target="../embeddings/oleObject57.bin"/><Relationship Id="rId42" Type="http://schemas.openxmlformats.org/officeDocument/2006/relationships/oleObject" Target="../embeddings/oleObject65.bin"/><Relationship Id="rId47" Type="http://schemas.openxmlformats.org/officeDocument/2006/relationships/oleObject" Target="../embeddings/oleObject70.bin"/><Relationship Id="rId50" Type="http://schemas.openxmlformats.org/officeDocument/2006/relationships/oleObject" Target="../embeddings/oleObject73.bin"/><Relationship Id="rId55" Type="http://schemas.openxmlformats.org/officeDocument/2006/relationships/oleObject" Target="../embeddings/oleObject78.bin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41.bin"/><Relationship Id="rId29" Type="http://schemas.openxmlformats.org/officeDocument/2006/relationships/oleObject" Target="../embeddings/oleObject5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47.bin"/><Relationship Id="rId32" Type="http://schemas.openxmlformats.org/officeDocument/2006/relationships/oleObject" Target="../embeddings/oleObject55.bin"/><Relationship Id="rId37" Type="http://schemas.openxmlformats.org/officeDocument/2006/relationships/oleObject" Target="../embeddings/oleObject60.bin"/><Relationship Id="rId40" Type="http://schemas.openxmlformats.org/officeDocument/2006/relationships/oleObject" Target="../embeddings/oleObject63.bin"/><Relationship Id="rId45" Type="http://schemas.openxmlformats.org/officeDocument/2006/relationships/oleObject" Target="../embeddings/oleObject68.bin"/><Relationship Id="rId53" Type="http://schemas.openxmlformats.org/officeDocument/2006/relationships/oleObject" Target="../embeddings/oleObject76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8.bin"/><Relationship Id="rId19" Type="http://schemas.openxmlformats.org/officeDocument/2006/relationships/image" Target="../media/image7.wmf"/><Relationship Id="rId31" Type="http://schemas.openxmlformats.org/officeDocument/2006/relationships/oleObject" Target="../embeddings/oleObject54.bin"/><Relationship Id="rId44" Type="http://schemas.openxmlformats.org/officeDocument/2006/relationships/oleObject" Target="../embeddings/oleObject67.bin"/><Relationship Id="rId52" Type="http://schemas.openxmlformats.org/officeDocument/2006/relationships/oleObject" Target="../embeddings/oleObject75.bin"/><Relationship Id="rId4" Type="http://schemas.openxmlformats.org/officeDocument/2006/relationships/oleObject" Target="../embeddings/oleObject35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40.bin"/><Relationship Id="rId22" Type="http://schemas.openxmlformats.org/officeDocument/2006/relationships/oleObject" Target="../embeddings/oleObject45.bin"/><Relationship Id="rId27" Type="http://schemas.openxmlformats.org/officeDocument/2006/relationships/oleObject" Target="../embeddings/oleObject50.bin"/><Relationship Id="rId30" Type="http://schemas.openxmlformats.org/officeDocument/2006/relationships/oleObject" Target="../embeddings/oleObject53.bin"/><Relationship Id="rId35" Type="http://schemas.openxmlformats.org/officeDocument/2006/relationships/oleObject" Target="../embeddings/oleObject58.bin"/><Relationship Id="rId43" Type="http://schemas.openxmlformats.org/officeDocument/2006/relationships/oleObject" Target="../embeddings/oleObject66.bin"/><Relationship Id="rId48" Type="http://schemas.openxmlformats.org/officeDocument/2006/relationships/oleObject" Target="../embeddings/oleObject71.bin"/><Relationship Id="rId8" Type="http://schemas.openxmlformats.org/officeDocument/2006/relationships/oleObject" Target="../embeddings/oleObject37.bin"/><Relationship Id="rId51" Type="http://schemas.openxmlformats.org/officeDocument/2006/relationships/oleObject" Target="../embeddings/oleObject74.bin"/><Relationship Id="rId3" Type="http://schemas.openxmlformats.org/officeDocument/2006/relationships/vmlDrawing" Target="../drawings/vmlDrawing2.vml"/><Relationship Id="rId12" Type="http://schemas.openxmlformats.org/officeDocument/2006/relationships/oleObject" Target="../embeddings/oleObject39.bin"/><Relationship Id="rId17" Type="http://schemas.openxmlformats.org/officeDocument/2006/relationships/image" Target="../media/image6.wmf"/><Relationship Id="rId25" Type="http://schemas.openxmlformats.org/officeDocument/2006/relationships/oleObject" Target="../embeddings/oleObject48.bin"/><Relationship Id="rId33" Type="http://schemas.openxmlformats.org/officeDocument/2006/relationships/oleObject" Target="../embeddings/oleObject56.bin"/><Relationship Id="rId38" Type="http://schemas.openxmlformats.org/officeDocument/2006/relationships/oleObject" Target="../embeddings/oleObject61.bin"/><Relationship Id="rId46" Type="http://schemas.openxmlformats.org/officeDocument/2006/relationships/oleObject" Target="../embeddings/oleObject69.bin"/><Relationship Id="rId20" Type="http://schemas.openxmlformats.org/officeDocument/2006/relationships/oleObject" Target="../embeddings/oleObject43.bin"/><Relationship Id="rId41" Type="http://schemas.openxmlformats.org/officeDocument/2006/relationships/oleObject" Target="../embeddings/oleObject64.bin"/><Relationship Id="rId54" Type="http://schemas.openxmlformats.org/officeDocument/2006/relationships/oleObject" Target="../embeddings/oleObject77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6.bin"/><Relationship Id="rId15" Type="http://schemas.openxmlformats.org/officeDocument/2006/relationships/image" Target="../media/image9.emf"/><Relationship Id="rId23" Type="http://schemas.openxmlformats.org/officeDocument/2006/relationships/oleObject" Target="../embeddings/oleObject46.bin"/><Relationship Id="rId28" Type="http://schemas.openxmlformats.org/officeDocument/2006/relationships/oleObject" Target="../embeddings/oleObject51.bin"/><Relationship Id="rId36" Type="http://schemas.openxmlformats.org/officeDocument/2006/relationships/oleObject" Target="../embeddings/oleObject59.bin"/><Relationship Id="rId49" Type="http://schemas.openxmlformats.org/officeDocument/2006/relationships/oleObject" Target="../embeddings/oleObject7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86.bin"/><Relationship Id="rId26" Type="http://schemas.openxmlformats.org/officeDocument/2006/relationships/oleObject" Target="../embeddings/oleObject94.bin"/><Relationship Id="rId39" Type="http://schemas.openxmlformats.org/officeDocument/2006/relationships/oleObject" Target="../embeddings/oleObject107.bin"/><Relationship Id="rId21" Type="http://schemas.openxmlformats.org/officeDocument/2006/relationships/oleObject" Target="../embeddings/oleObject89.bin"/><Relationship Id="rId34" Type="http://schemas.openxmlformats.org/officeDocument/2006/relationships/oleObject" Target="../embeddings/oleObject102.bin"/><Relationship Id="rId42" Type="http://schemas.openxmlformats.org/officeDocument/2006/relationships/oleObject" Target="../embeddings/oleObject110.bin"/><Relationship Id="rId47" Type="http://schemas.openxmlformats.org/officeDocument/2006/relationships/oleObject" Target="../embeddings/oleObject115.bin"/><Relationship Id="rId50" Type="http://schemas.openxmlformats.org/officeDocument/2006/relationships/oleObject" Target="../embeddings/oleObject118.bin"/><Relationship Id="rId7" Type="http://schemas.openxmlformats.org/officeDocument/2006/relationships/image" Target="../media/image2.wmf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85.bin"/><Relationship Id="rId29" Type="http://schemas.openxmlformats.org/officeDocument/2006/relationships/oleObject" Target="../embeddings/oleObject97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92.bin"/><Relationship Id="rId32" Type="http://schemas.openxmlformats.org/officeDocument/2006/relationships/oleObject" Target="../embeddings/oleObject100.bin"/><Relationship Id="rId37" Type="http://schemas.openxmlformats.org/officeDocument/2006/relationships/oleObject" Target="../embeddings/oleObject105.bin"/><Relationship Id="rId40" Type="http://schemas.openxmlformats.org/officeDocument/2006/relationships/oleObject" Target="../embeddings/oleObject108.bin"/><Relationship Id="rId45" Type="http://schemas.openxmlformats.org/officeDocument/2006/relationships/oleObject" Target="../embeddings/oleObject113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91.bin"/><Relationship Id="rId28" Type="http://schemas.openxmlformats.org/officeDocument/2006/relationships/oleObject" Target="../embeddings/oleObject96.bin"/><Relationship Id="rId36" Type="http://schemas.openxmlformats.org/officeDocument/2006/relationships/oleObject" Target="../embeddings/oleObject104.bin"/><Relationship Id="rId49" Type="http://schemas.openxmlformats.org/officeDocument/2006/relationships/oleObject" Target="../embeddings/oleObject117.bin"/><Relationship Id="rId10" Type="http://schemas.openxmlformats.org/officeDocument/2006/relationships/oleObject" Target="../embeddings/oleObject82.bin"/><Relationship Id="rId19" Type="http://schemas.openxmlformats.org/officeDocument/2006/relationships/oleObject" Target="../embeddings/oleObject87.bin"/><Relationship Id="rId31" Type="http://schemas.openxmlformats.org/officeDocument/2006/relationships/oleObject" Target="../embeddings/oleObject99.bin"/><Relationship Id="rId44" Type="http://schemas.openxmlformats.org/officeDocument/2006/relationships/oleObject" Target="../embeddings/oleObject112.bin"/><Relationship Id="rId52" Type="http://schemas.openxmlformats.org/officeDocument/2006/relationships/oleObject" Target="../embeddings/oleObject120.bin"/><Relationship Id="rId4" Type="http://schemas.openxmlformats.org/officeDocument/2006/relationships/oleObject" Target="../embeddings/oleObject79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84.bin"/><Relationship Id="rId22" Type="http://schemas.openxmlformats.org/officeDocument/2006/relationships/oleObject" Target="../embeddings/oleObject90.bin"/><Relationship Id="rId27" Type="http://schemas.openxmlformats.org/officeDocument/2006/relationships/oleObject" Target="../embeddings/oleObject95.bin"/><Relationship Id="rId30" Type="http://schemas.openxmlformats.org/officeDocument/2006/relationships/oleObject" Target="../embeddings/oleObject98.bin"/><Relationship Id="rId35" Type="http://schemas.openxmlformats.org/officeDocument/2006/relationships/oleObject" Target="../embeddings/oleObject103.bin"/><Relationship Id="rId43" Type="http://schemas.openxmlformats.org/officeDocument/2006/relationships/oleObject" Target="../embeddings/oleObject111.bin"/><Relationship Id="rId48" Type="http://schemas.openxmlformats.org/officeDocument/2006/relationships/oleObject" Target="../embeddings/oleObject116.bin"/><Relationship Id="rId8" Type="http://schemas.openxmlformats.org/officeDocument/2006/relationships/oleObject" Target="../embeddings/oleObject81.bin"/><Relationship Id="rId51" Type="http://schemas.openxmlformats.org/officeDocument/2006/relationships/oleObject" Target="../embeddings/oleObject119.bin"/><Relationship Id="rId3" Type="http://schemas.openxmlformats.org/officeDocument/2006/relationships/vmlDrawing" Target="../drawings/vmlDrawing3.vml"/><Relationship Id="rId12" Type="http://schemas.openxmlformats.org/officeDocument/2006/relationships/oleObject" Target="../embeddings/oleObject83.bin"/><Relationship Id="rId17" Type="http://schemas.openxmlformats.org/officeDocument/2006/relationships/image" Target="../media/image7.wmf"/><Relationship Id="rId25" Type="http://schemas.openxmlformats.org/officeDocument/2006/relationships/oleObject" Target="../embeddings/oleObject93.bin"/><Relationship Id="rId33" Type="http://schemas.openxmlformats.org/officeDocument/2006/relationships/oleObject" Target="../embeddings/oleObject101.bin"/><Relationship Id="rId38" Type="http://schemas.openxmlformats.org/officeDocument/2006/relationships/oleObject" Target="../embeddings/oleObject106.bin"/><Relationship Id="rId46" Type="http://schemas.openxmlformats.org/officeDocument/2006/relationships/oleObject" Target="../embeddings/oleObject114.bin"/><Relationship Id="rId20" Type="http://schemas.openxmlformats.org/officeDocument/2006/relationships/oleObject" Target="../embeddings/oleObject88.bin"/><Relationship Id="rId41" Type="http://schemas.openxmlformats.org/officeDocument/2006/relationships/oleObject" Target="../embeddings/oleObject109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27"/>
  <sheetViews>
    <sheetView tabSelected="1" workbookViewId="0">
      <selection activeCell="A2" sqref="A2:N2"/>
    </sheetView>
  </sheetViews>
  <sheetFormatPr defaultRowHeight="18.75" x14ac:dyDescent="0.3"/>
  <cols>
    <col min="1" max="1" width="39.28515625" style="1" customWidth="1"/>
    <col min="2" max="2" width="17.140625" style="1" customWidth="1"/>
    <col min="3" max="4" width="16.140625" style="1" customWidth="1"/>
    <col min="5" max="5" width="17.85546875" style="1" customWidth="1"/>
    <col min="6" max="6" width="15" style="3" bestFit="1" customWidth="1"/>
    <col min="7" max="9" width="16.5703125" style="3" customWidth="1"/>
    <col min="10" max="12" width="16.42578125" style="3" customWidth="1"/>
    <col min="13" max="13" width="19.28515625" style="2" customWidth="1"/>
    <col min="14" max="14" width="19" style="4" customWidth="1"/>
    <col min="15" max="256" width="9.140625" style="1"/>
    <col min="257" max="257" width="41.28515625" style="1" customWidth="1"/>
    <col min="258" max="258" width="17.140625" style="1" customWidth="1"/>
    <col min="259" max="260" width="16.140625" style="1" customWidth="1"/>
    <col min="261" max="261" width="21.5703125" style="1" customWidth="1"/>
    <col min="262" max="262" width="15" style="1" bestFit="1" customWidth="1"/>
    <col min="263" max="264" width="16.5703125" style="1" customWidth="1"/>
    <col min="265" max="265" width="20" style="1" customWidth="1"/>
    <col min="266" max="268" width="16.42578125" style="1" customWidth="1"/>
    <col min="269" max="269" width="19.28515625" style="1" customWidth="1"/>
    <col min="270" max="270" width="18.5703125" style="1" customWidth="1"/>
    <col min="271" max="512" width="9.140625" style="1"/>
    <col min="513" max="513" width="41.28515625" style="1" customWidth="1"/>
    <col min="514" max="514" width="17.140625" style="1" customWidth="1"/>
    <col min="515" max="516" width="16.140625" style="1" customWidth="1"/>
    <col min="517" max="517" width="21.5703125" style="1" customWidth="1"/>
    <col min="518" max="518" width="15" style="1" bestFit="1" customWidth="1"/>
    <col min="519" max="520" width="16.5703125" style="1" customWidth="1"/>
    <col min="521" max="521" width="20" style="1" customWidth="1"/>
    <col min="522" max="524" width="16.42578125" style="1" customWidth="1"/>
    <col min="525" max="525" width="19.28515625" style="1" customWidth="1"/>
    <col min="526" max="526" width="18.5703125" style="1" customWidth="1"/>
    <col min="527" max="768" width="9.140625" style="1"/>
    <col min="769" max="769" width="41.28515625" style="1" customWidth="1"/>
    <col min="770" max="770" width="17.140625" style="1" customWidth="1"/>
    <col min="771" max="772" width="16.140625" style="1" customWidth="1"/>
    <col min="773" max="773" width="21.5703125" style="1" customWidth="1"/>
    <col min="774" max="774" width="15" style="1" bestFit="1" customWidth="1"/>
    <col min="775" max="776" width="16.5703125" style="1" customWidth="1"/>
    <col min="777" max="777" width="20" style="1" customWidth="1"/>
    <col min="778" max="780" width="16.42578125" style="1" customWidth="1"/>
    <col min="781" max="781" width="19.28515625" style="1" customWidth="1"/>
    <col min="782" max="782" width="18.5703125" style="1" customWidth="1"/>
    <col min="783" max="1024" width="9.140625" style="1"/>
    <col min="1025" max="1025" width="41.28515625" style="1" customWidth="1"/>
    <col min="1026" max="1026" width="17.140625" style="1" customWidth="1"/>
    <col min="1027" max="1028" width="16.140625" style="1" customWidth="1"/>
    <col min="1029" max="1029" width="21.5703125" style="1" customWidth="1"/>
    <col min="1030" max="1030" width="15" style="1" bestFit="1" customWidth="1"/>
    <col min="1031" max="1032" width="16.5703125" style="1" customWidth="1"/>
    <col min="1033" max="1033" width="20" style="1" customWidth="1"/>
    <col min="1034" max="1036" width="16.42578125" style="1" customWidth="1"/>
    <col min="1037" max="1037" width="19.28515625" style="1" customWidth="1"/>
    <col min="1038" max="1038" width="18.5703125" style="1" customWidth="1"/>
    <col min="1039" max="1280" width="9.140625" style="1"/>
    <col min="1281" max="1281" width="41.28515625" style="1" customWidth="1"/>
    <col min="1282" max="1282" width="17.140625" style="1" customWidth="1"/>
    <col min="1283" max="1284" width="16.140625" style="1" customWidth="1"/>
    <col min="1285" max="1285" width="21.5703125" style="1" customWidth="1"/>
    <col min="1286" max="1286" width="15" style="1" bestFit="1" customWidth="1"/>
    <col min="1287" max="1288" width="16.5703125" style="1" customWidth="1"/>
    <col min="1289" max="1289" width="20" style="1" customWidth="1"/>
    <col min="1290" max="1292" width="16.42578125" style="1" customWidth="1"/>
    <col min="1293" max="1293" width="19.28515625" style="1" customWidth="1"/>
    <col min="1294" max="1294" width="18.5703125" style="1" customWidth="1"/>
    <col min="1295" max="1536" width="9.140625" style="1"/>
    <col min="1537" max="1537" width="41.28515625" style="1" customWidth="1"/>
    <col min="1538" max="1538" width="17.140625" style="1" customWidth="1"/>
    <col min="1539" max="1540" width="16.140625" style="1" customWidth="1"/>
    <col min="1541" max="1541" width="21.5703125" style="1" customWidth="1"/>
    <col min="1542" max="1542" width="15" style="1" bestFit="1" customWidth="1"/>
    <col min="1543" max="1544" width="16.5703125" style="1" customWidth="1"/>
    <col min="1545" max="1545" width="20" style="1" customWidth="1"/>
    <col min="1546" max="1548" width="16.42578125" style="1" customWidth="1"/>
    <col min="1549" max="1549" width="19.28515625" style="1" customWidth="1"/>
    <col min="1550" max="1550" width="18.5703125" style="1" customWidth="1"/>
    <col min="1551" max="1792" width="9.140625" style="1"/>
    <col min="1793" max="1793" width="41.28515625" style="1" customWidth="1"/>
    <col min="1794" max="1794" width="17.140625" style="1" customWidth="1"/>
    <col min="1795" max="1796" width="16.140625" style="1" customWidth="1"/>
    <col min="1797" max="1797" width="21.5703125" style="1" customWidth="1"/>
    <col min="1798" max="1798" width="15" style="1" bestFit="1" customWidth="1"/>
    <col min="1799" max="1800" width="16.5703125" style="1" customWidth="1"/>
    <col min="1801" max="1801" width="20" style="1" customWidth="1"/>
    <col min="1802" max="1804" width="16.42578125" style="1" customWidth="1"/>
    <col min="1805" max="1805" width="19.28515625" style="1" customWidth="1"/>
    <col min="1806" max="1806" width="18.5703125" style="1" customWidth="1"/>
    <col min="1807" max="2048" width="9.140625" style="1"/>
    <col min="2049" max="2049" width="41.28515625" style="1" customWidth="1"/>
    <col min="2050" max="2050" width="17.140625" style="1" customWidth="1"/>
    <col min="2051" max="2052" width="16.140625" style="1" customWidth="1"/>
    <col min="2053" max="2053" width="21.5703125" style="1" customWidth="1"/>
    <col min="2054" max="2054" width="15" style="1" bestFit="1" customWidth="1"/>
    <col min="2055" max="2056" width="16.5703125" style="1" customWidth="1"/>
    <col min="2057" max="2057" width="20" style="1" customWidth="1"/>
    <col min="2058" max="2060" width="16.42578125" style="1" customWidth="1"/>
    <col min="2061" max="2061" width="19.28515625" style="1" customWidth="1"/>
    <col min="2062" max="2062" width="18.5703125" style="1" customWidth="1"/>
    <col min="2063" max="2304" width="9.140625" style="1"/>
    <col min="2305" max="2305" width="41.28515625" style="1" customWidth="1"/>
    <col min="2306" max="2306" width="17.140625" style="1" customWidth="1"/>
    <col min="2307" max="2308" width="16.140625" style="1" customWidth="1"/>
    <col min="2309" max="2309" width="21.5703125" style="1" customWidth="1"/>
    <col min="2310" max="2310" width="15" style="1" bestFit="1" customWidth="1"/>
    <col min="2311" max="2312" width="16.5703125" style="1" customWidth="1"/>
    <col min="2313" max="2313" width="20" style="1" customWidth="1"/>
    <col min="2314" max="2316" width="16.42578125" style="1" customWidth="1"/>
    <col min="2317" max="2317" width="19.28515625" style="1" customWidth="1"/>
    <col min="2318" max="2318" width="18.5703125" style="1" customWidth="1"/>
    <col min="2319" max="2560" width="9.140625" style="1"/>
    <col min="2561" max="2561" width="41.28515625" style="1" customWidth="1"/>
    <col min="2562" max="2562" width="17.140625" style="1" customWidth="1"/>
    <col min="2563" max="2564" width="16.140625" style="1" customWidth="1"/>
    <col min="2565" max="2565" width="21.5703125" style="1" customWidth="1"/>
    <col min="2566" max="2566" width="15" style="1" bestFit="1" customWidth="1"/>
    <col min="2567" max="2568" width="16.5703125" style="1" customWidth="1"/>
    <col min="2569" max="2569" width="20" style="1" customWidth="1"/>
    <col min="2570" max="2572" width="16.42578125" style="1" customWidth="1"/>
    <col min="2573" max="2573" width="19.28515625" style="1" customWidth="1"/>
    <col min="2574" max="2574" width="18.5703125" style="1" customWidth="1"/>
    <col min="2575" max="2816" width="9.140625" style="1"/>
    <col min="2817" max="2817" width="41.28515625" style="1" customWidth="1"/>
    <col min="2818" max="2818" width="17.140625" style="1" customWidth="1"/>
    <col min="2819" max="2820" width="16.140625" style="1" customWidth="1"/>
    <col min="2821" max="2821" width="21.5703125" style="1" customWidth="1"/>
    <col min="2822" max="2822" width="15" style="1" bestFit="1" customWidth="1"/>
    <col min="2823" max="2824" width="16.5703125" style="1" customWidth="1"/>
    <col min="2825" max="2825" width="20" style="1" customWidth="1"/>
    <col min="2826" max="2828" width="16.42578125" style="1" customWidth="1"/>
    <col min="2829" max="2829" width="19.28515625" style="1" customWidth="1"/>
    <col min="2830" max="2830" width="18.5703125" style="1" customWidth="1"/>
    <col min="2831" max="3072" width="9.140625" style="1"/>
    <col min="3073" max="3073" width="41.28515625" style="1" customWidth="1"/>
    <col min="3074" max="3074" width="17.140625" style="1" customWidth="1"/>
    <col min="3075" max="3076" width="16.140625" style="1" customWidth="1"/>
    <col min="3077" max="3077" width="21.5703125" style="1" customWidth="1"/>
    <col min="3078" max="3078" width="15" style="1" bestFit="1" customWidth="1"/>
    <col min="3079" max="3080" width="16.5703125" style="1" customWidth="1"/>
    <col min="3081" max="3081" width="20" style="1" customWidth="1"/>
    <col min="3082" max="3084" width="16.42578125" style="1" customWidth="1"/>
    <col min="3085" max="3085" width="19.28515625" style="1" customWidth="1"/>
    <col min="3086" max="3086" width="18.5703125" style="1" customWidth="1"/>
    <col min="3087" max="3328" width="9.140625" style="1"/>
    <col min="3329" max="3329" width="41.28515625" style="1" customWidth="1"/>
    <col min="3330" max="3330" width="17.140625" style="1" customWidth="1"/>
    <col min="3331" max="3332" width="16.140625" style="1" customWidth="1"/>
    <col min="3333" max="3333" width="21.5703125" style="1" customWidth="1"/>
    <col min="3334" max="3334" width="15" style="1" bestFit="1" customWidth="1"/>
    <col min="3335" max="3336" width="16.5703125" style="1" customWidth="1"/>
    <col min="3337" max="3337" width="20" style="1" customWidth="1"/>
    <col min="3338" max="3340" width="16.42578125" style="1" customWidth="1"/>
    <col min="3341" max="3341" width="19.28515625" style="1" customWidth="1"/>
    <col min="3342" max="3342" width="18.5703125" style="1" customWidth="1"/>
    <col min="3343" max="3584" width="9.140625" style="1"/>
    <col min="3585" max="3585" width="41.28515625" style="1" customWidth="1"/>
    <col min="3586" max="3586" width="17.140625" style="1" customWidth="1"/>
    <col min="3587" max="3588" width="16.140625" style="1" customWidth="1"/>
    <col min="3589" max="3589" width="21.5703125" style="1" customWidth="1"/>
    <col min="3590" max="3590" width="15" style="1" bestFit="1" customWidth="1"/>
    <col min="3591" max="3592" width="16.5703125" style="1" customWidth="1"/>
    <col min="3593" max="3593" width="20" style="1" customWidth="1"/>
    <col min="3594" max="3596" width="16.42578125" style="1" customWidth="1"/>
    <col min="3597" max="3597" width="19.28515625" style="1" customWidth="1"/>
    <col min="3598" max="3598" width="18.5703125" style="1" customWidth="1"/>
    <col min="3599" max="3840" width="9.140625" style="1"/>
    <col min="3841" max="3841" width="41.28515625" style="1" customWidth="1"/>
    <col min="3842" max="3842" width="17.140625" style="1" customWidth="1"/>
    <col min="3843" max="3844" width="16.140625" style="1" customWidth="1"/>
    <col min="3845" max="3845" width="21.5703125" style="1" customWidth="1"/>
    <col min="3846" max="3846" width="15" style="1" bestFit="1" customWidth="1"/>
    <col min="3847" max="3848" width="16.5703125" style="1" customWidth="1"/>
    <col min="3849" max="3849" width="20" style="1" customWidth="1"/>
    <col min="3850" max="3852" width="16.42578125" style="1" customWidth="1"/>
    <col min="3853" max="3853" width="19.28515625" style="1" customWidth="1"/>
    <col min="3854" max="3854" width="18.5703125" style="1" customWidth="1"/>
    <col min="3855" max="4096" width="9.140625" style="1"/>
    <col min="4097" max="4097" width="41.28515625" style="1" customWidth="1"/>
    <col min="4098" max="4098" width="17.140625" style="1" customWidth="1"/>
    <col min="4099" max="4100" width="16.140625" style="1" customWidth="1"/>
    <col min="4101" max="4101" width="21.5703125" style="1" customWidth="1"/>
    <col min="4102" max="4102" width="15" style="1" bestFit="1" customWidth="1"/>
    <col min="4103" max="4104" width="16.5703125" style="1" customWidth="1"/>
    <col min="4105" max="4105" width="20" style="1" customWidth="1"/>
    <col min="4106" max="4108" width="16.42578125" style="1" customWidth="1"/>
    <col min="4109" max="4109" width="19.28515625" style="1" customWidth="1"/>
    <col min="4110" max="4110" width="18.5703125" style="1" customWidth="1"/>
    <col min="4111" max="4352" width="9.140625" style="1"/>
    <col min="4353" max="4353" width="41.28515625" style="1" customWidth="1"/>
    <col min="4354" max="4354" width="17.140625" style="1" customWidth="1"/>
    <col min="4355" max="4356" width="16.140625" style="1" customWidth="1"/>
    <col min="4357" max="4357" width="21.5703125" style="1" customWidth="1"/>
    <col min="4358" max="4358" width="15" style="1" bestFit="1" customWidth="1"/>
    <col min="4359" max="4360" width="16.5703125" style="1" customWidth="1"/>
    <col min="4361" max="4361" width="20" style="1" customWidth="1"/>
    <col min="4362" max="4364" width="16.42578125" style="1" customWidth="1"/>
    <col min="4365" max="4365" width="19.28515625" style="1" customWidth="1"/>
    <col min="4366" max="4366" width="18.5703125" style="1" customWidth="1"/>
    <col min="4367" max="4608" width="9.140625" style="1"/>
    <col min="4609" max="4609" width="41.28515625" style="1" customWidth="1"/>
    <col min="4610" max="4610" width="17.140625" style="1" customWidth="1"/>
    <col min="4611" max="4612" width="16.140625" style="1" customWidth="1"/>
    <col min="4613" max="4613" width="21.5703125" style="1" customWidth="1"/>
    <col min="4614" max="4614" width="15" style="1" bestFit="1" customWidth="1"/>
    <col min="4615" max="4616" width="16.5703125" style="1" customWidth="1"/>
    <col min="4617" max="4617" width="20" style="1" customWidth="1"/>
    <col min="4618" max="4620" width="16.42578125" style="1" customWidth="1"/>
    <col min="4621" max="4621" width="19.28515625" style="1" customWidth="1"/>
    <col min="4622" max="4622" width="18.5703125" style="1" customWidth="1"/>
    <col min="4623" max="4864" width="9.140625" style="1"/>
    <col min="4865" max="4865" width="41.28515625" style="1" customWidth="1"/>
    <col min="4866" max="4866" width="17.140625" style="1" customWidth="1"/>
    <col min="4867" max="4868" width="16.140625" style="1" customWidth="1"/>
    <col min="4869" max="4869" width="21.5703125" style="1" customWidth="1"/>
    <col min="4870" max="4870" width="15" style="1" bestFit="1" customWidth="1"/>
    <col min="4871" max="4872" width="16.5703125" style="1" customWidth="1"/>
    <col min="4873" max="4873" width="20" style="1" customWidth="1"/>
    <col min="4874" max="4876" width="16.42578125" style="1" customWidth="1"/>
    <col min="4877" max="4877" width="19.28515625" style="1" customWidth="1"/>
    <col min="4878" max="4878" width="18.5703125" style="1" customWidth="1"/>
    <col min="4879" max="5120" width="9.140625" style="1"/>
    <col min="5121" max="5121" width="41.28515625" style="1" customWidth="1"/>
    <col min="5122" max="5122" width="17.140625" style="1" customWidth="1"/>
    <col min="5123" max="5124" width="16.140625" style="1" customWidth="1"/>
    <col min="5125" max="5125" width="21.5703125" style="1" customWidth="1"/>
    <col min="5126" max="5126" width="15" style="1" bestFit="1" customWidth="1"/>
    <col min="5127" max="5128" width="16.5703125" style="1" customWidth="1"/>
    <col min="5129" max="5129" width="20" style="1" customWidth="1"/>
    <col min="5130" max="5132" width="16.42578125" style="1" customWidth="1"/>
    <col min="5133" max="5133" width="19.28515625" style="1" customWidth="1"/>
    <col min="5134" max="5134" width="18.5703125" style="1" customWidth="1"/>
    <col min="5135" max="5376" width="9.140625" style="1"/>
    <col min="5377" max="5377" width="41.28515625" style="1" customWidth="1"/>
    <col min="5378" max="5378" width="17.140625" style="1" customWidth="1"/>
    <col min="5379" max="5380" width="16.140625" style="1" customWidth="1"/>
    <col min="5381" max="5381" width="21.5703125" style="1" customWidth="1"/>
    <col min="5382" max="5382" width="15" style="1" bestFit="1" customWidth="1"/>
    <col min="5383" max="5384" width="16.5703125" style="1" customWidth="1"/>
    <col min="5385" max="5385" width="20" style="1" customWidth="1"/>
    <col min="5386" max="5388" width="16.42578125" style="1" customWidth="1"/>
    <col min="5389" max="5389" width="19.28515625" style="1" customWidth="1"/>
    <col min="5390" max="5390" width="18.5703125" style="1" customWidth="1"/>
    <col min="5391" max="5632" width="9.140625" style="1"/>
    <col min="5633" max="5633" width="41.28515625" style="1" customWidth="1"/>
    <col min="5634" max="5634" width="17.140625" style="1" customWidth="1"/>
    <col min="5635" max="5636" width="16.140625" style="1" customWidth="1"/>
    <col min="5637" max="5637" width="21.5703125" style="1" customWidth="1"/>
    <col min="5638" max="5638" width="15" style="1" bestFit="1" customWidth="1"/>
    <col min="5639" max="5640" width="16.5703125" style="1" customWidth="1"/>
    <col min="5641" max="5641" width="20" style="1" customWidth="1"/>
    <col min="5642" max="5644" width="16.42578125" style="1" customWidth="1"/>
    <col min="5645" max="5645" width="19.28515625" style="1" customWidth="1"/>
    <col min="5646" max="5646" width="18.5703125" style="1" customWidth="1"/>
    <col min="5647" max="5888" width="9.140625" style="1"/>
    <col min="5889" max="5889" width="41.28515625" style="1" customWidth="1"/>
    <col min="5890" max="5890" width="17.140625" style="1" customWidth="1"/>
    <col min="5891" max="5892" width="16.140625" style="1" customWidth="1"/>
    <col min="5893" max="5893" width="21.5703125" style="1" customWidth="1"/>
    <col min="5894" max="5894" width="15" style="1" bestFit="1" customWidth="1"/>
    <col min="5895" max="5896" width="16.5703125" style="1" customWidth="1"/>
    <col min="5897" max="5897" width="20" style="1" customWidth="1"/>
    <col min="5898" max="5900" width="16.42578125" style="1" customWidth="1"/>
    <col min="5901" max="5901" width="19.28515625" style="1" customWidth="1"/>
    <col min="5902" max="5902" width="18.5703125" style="1" customWidth="1"/>
    <col min="5903" max="6144" width="9.140625" style="1"/>
    <col min="6145" max="6145" width="41.28515625" style="1" customWidth="1"/>
    <col min="6146" max="6146" width="17.140625" style="1" customWidth="1"/>
    <col min="6147" max="6148" width="16.140625" style="1" customWidth="1"/>
    <col min="6149" max="6149" width="21.5703125" style="1" customWidth="1"/>
    <col min="6150" max="6150" width="15" style="1" bestFit="1" customWidth="1"/>
    <col min="6151" max="6152" width="16.5703125" style="1" customWidth="1"/>
    <col min="6153" max="6153" width="20" style="1" customWidth="1"/>
    <col min="6154" max="6156" width="16.42578125" style="1" customWidth="1"/>
    <col min="6157" max="6157" width="19.28515625" style="1" customWidth="1"/>
    <col min="6158" max="6158" width="18.5703125" style="1" customWidth="1"/>
    <col min="6159" max="6400" width="9.140625" style="1"/>
    <col min="6401" max="6401" width="41.28515625" style="1" customWidth="1"/>
    <col min="6402" max="6402" width="17.140625" style="1" customWidth="1"/>
    <col min="6403" max="6404" width="16.140625" style="1" customWidth="1"/>
    <col min="6405" max="6405" width="21.5703125" style="1" customWidth="1"/>
    <col min="6406" max="6406" width="15" style="1" bestFit="1" customWidth="1"/>
    <col min="6407" max="6408" width="16.5703125" style="1" customWidth="1"/>
    <col min="6409" max="6409" width="20" style="1" customWidth="1"/>
    <col min="6410" max="6412" width="16.42578125" style="1" customWidth="1"/>
    <col min="6413" max="6413" width="19.28515625" style="1" customWidth="1"/>
    <col min="6414" max="6414" width="18.5703125" style="1" customWidth="1"/>
    <col min="6415" max="6656" width="9.140625" style="1"/>
    <col min="6657" max="6657" width="41.28515625" style="1" customWidth="1"/>
    <col min="6658" max="6658" width="17.140625" style="1" customWidth="1"/>
    <col min="6659" max="6660" width="16.140625" style="1" customWidth="1"/>
    <col min="6661" max="6661" width="21.5703125" style="1" customWidth="1"/>
    <col min="6662" max="6662" width="15" style="1" bestFit="1" customWidth="1"/>
    <col min="6663" max="6664" width="16.5703125" style="1" customWidth="1"/>
    <col min="6665" max="6665" width="20" style="1" customWidth="1"/>
    <col min="6666" max="6668" width="16.42578125" style="1" customWidth="1"/>
    <col min="6669" max="6669" width="19.28515625" style="1" customWidth="1"/>
    <col min="6670" max="6670" width="18.5703125" style="1" customWidth="1"/>
    <col min="6671" max="6912" width="9.140625" style="1"/>
    <col min="6913" max="6913" width="41.28515625" style="1" customWidth="1"/>
    <col min="6914" max="6914" width="17.140625" style="1" customWidth="1"/>
    <col min="6915" max="6916" width="16.140625" style="1" customWidth="1"/>
    <col min="6917" max="6917" width="21.5703125" style="1" customWidth="1"/>
    <col min="6918" max="6918" width="15" style="1" bestFit="1" customWidth="1"/>
    <col min="6919" max="6920" width="16.5703125" style="1" customWidth="1"/>
    <col min="6921" max="6921" width="20" style="1" customWidth="1"/>
    <col min="6922" max="6924" width="16.42578125" style="1" customWidth="1"/>
    <col min="6925" max="6925" width="19.28515625" style="1" customWidth="1"/>
    <col min="6926" max="6926" width="18.5703125" style="1" customWidth="1"/>
    <col min="6927" max="7168" width="9.140625" style="1"/>
    <col min="7169" max="7169" width="41.28515625" style="1" customWidth="1"/>
    <col min="7170" max="7170" width="17.140625" style="1" customWidth="1"/>
    <col min="7171" max="7172" width="16.140625" style="1" customWidth="1"/>
    <col min="7173" max="7173" width="21.5703125" style="1" customWidth="1"/>
    <col min="7174" max="7174" width="15" style="1" bestFit="1" customWidth="1"/>
    <col min="7175" max="7176" width="16.5703125" style="1" customWidth="1"/>
    <col min="7177" max="7177" width="20" style="1" customWidth="1"/>
    <col min="7178" max="7180" width="16.42578125" style="1" customWidth="1"/>
    <col min="7181" max="7181" width="19.28515625" style="1" customWidth="1"/>
    <col min="7182" max="7182" width="18.5703125" style="1" customWidth="1"/>
    <col min="7183" max="7424" width="9.140625" style="1"/>
    <col min="7425" max="7425" width="41.28515625" style="1" customWidth="1"/>
    <col min="7426" max="7426" width="17.140625" style="1" customWidth="1"/>
    <col min="7427" max="7428" width="16.140625" style="1" customWidth="1"/>
    <col min="7429" max="7429" width="21.5703125" style="1" customWidth="1"/>
    <col min="7430" max="7430" width="15" style="1" bestFit="1" customWidth="1"/>
    <col min="7431" max="7432" width="16.5703125" style="1" customWidth="1"/>
    <col min="7433" max="7433" width="20" style="1" customWidth="1"/>
    <col min="7434" max="7436" width="16.42578125" style="1" customWidth="1"/>
    <col min="7437" max="7437" width="19.28515625" style="1" customWidth="1"/>
    <col min="7438" max="7438" width="18.5703125" style="1" customWidth="1"/>
    <col min="7439" max="7680" width="9.140625" style="1"/>
    <col min="7681" max="7681" width="41.28515625" style="1" customWidth="1"/>
    <col min="7682" max="7682" width="17.140625" style="1" customWidth="1"/>
    <col min="7683" max="7684" width="16.140625" style="1" customWidth="1"/>
    <col min="7685" max="7685" width="21.5703125" style="1" customWidth="1"/>
    <col min="7686" max="7686" width="15" style="1" bestFit="1" customWidth="1"/>
    <col min="7687" max="7688" width="16.5703125" style="1" customWidth="1"/>
    <col min="7689" max="7689" width="20" style="1" customWidth="1"/>
    <col min="7690" max="7692" width="16.42578125" style="1" customWidth="1"/>
    <col min="7693" max="7693" width="19.28515625" style="1" customWidth="1"/>
    <col min="7694" max="7694" width="18.5703125" style="1" customWidth="1"/>
    <col min="7695" max="7936" width="9.140625" style="1"/>
    <col min="7937" max="7937" width="41.28515625" style="1" customWidth="1"/>
    <col min="7938" max="7938" width="17.140625" style="1" customWidth="1"/>
    <col min="7939" max="7940" width="16.140625" style="1" customWidth="1"/>
    <col min="7941" max="7941" width="21.5703125" style="1" customWidth="1"/>
    <col min="7942" max="7942" width="15" style="1" bestFit="1" customWidth="1"/>
    <col min="7943" max="7944" width="16.5703125" style="1" customWidth="1"/>
    <col min="7945" max="7945" width="20" style="1" customWidth="1"/>
    <col min="7946" max="7948" width="16.42578125" style="1" customWidth="1"/>
    <col min="7949" max="7949" width="19.28515625" style="1" customWidth="1"/>
    <col min="7950" max="7950" width="18.5703125" style="1" customWidth="1"/>
    <col min="7951" max="8192" width="9.140625" style="1"/>
    <col min="8193" max="8193" width="41.28515625" style="1" customWidth="1"/>
    <col min="8194" max="8194" width="17.140625" style="1" customWidth="1"/>
    <col min="8195" max="8196" width="16.140625" style="1" customWidth="1"/>
    <col min="8197" max="8197" width="21.5703125" style="1" customWidth="1"/>
    <col min="8198" max="8198" width="15" style="1" bestFit="1" customWidth="1"/>
    <col min="8199" max="8200" width="16.5703125" style="1" customWidth="1"/>
    <col min="8201" max="8201" width="20" style="1" customWidth="1"/>
    <col min="8202" max="8204" width="16.42578125" style="1" customWidth="1"/>
    <col min="8205" max="8205" width="19.28515625" style="1" customWidth="1"/>
    <col min="8206" max="8206" width="18.5703125" style="1" customWidth="1"/>
    <col min="8207" max="8448" width="9.140625" style="1"/>
    <col min="8449" max="8449" width="41.28515625" style="1" customWidth="1"/>
    <col min="8450" max="8450" width="17.140625" style="1" customWidth="1"/>
    <col min="8451" max="8452" width="16.140625" style="1" customWidth="1"/>
    <col min="8453" max="8453" width="21.5703125" style="1" customWidth="1"/>
    <col min="8454" max="8454" width="15" style="1" bestFit="1" customWidth="1"/>
    <col min="8455" max="8456" width="16.5703125" style="1" customWidth="1"/>
    <col min="8457" max="8457" width="20" style="1" customWidth="1"/>
    <col min="8458" max="8460" width="16.42578125" style="1" customWidth="1"/>
    <col min="8461" max="8461" width="19.28515625" style="1" customWidth="1"/>
    <col min="8462" max="8462" width="18.5703125" style="1" customWidth="1"/>
    <col min="8463" max="8704" width="9.140625" style="1"/>
    <col min="8705" max="8705" width="41.28515625" style="1" customWidth="1"/>
    <col min="8706" max="8706" width="17.140625" style="1" customWidth="1"/>
    <col min="8707" max="8708" width="16.140625" style="1" customWidth="1"/>
    <col min="8709" max="8709" width="21.5703125" style="1" customWidth="1"/>
    <col min="8710" max="8710" width="15" style="1" bestFit="1" customWidth="1"/>
    <col min="8711" max="8712" width="16.5703125" style="1" customWidth="1"/>
    <col min="8713" max="8713" width="20" style="1" customWidth="1"/>
    <col min="8714" max="8716" width="16.42578125" style="1" customWidth="1"/>
    <col min="8717" max="8717" width="19.28515625" style="1" customWidth="1"/>
    <col min="8718" max="8718" width="18.5703125" style="1" customWidth="1"/>
    <col min="8719" max="8960" width="9.140625" style="1"/>
    <col min="8961" max="8961" width="41.28515625" style="1" customWidth="1"/>
    <col min="8962" max="8962" width="17.140625" style="1" customWidth="1"/>
    <col min="8963" max="8964" width="16.140625" style="1" customWidth="1"/>
    <col min="8965" max="8965" width="21.5703125" style="1" customWidth="1"/>
    <col min="8966" max="8966" width="15" style="1" bestFit="1" customWidth="1"/>
    <col min="8967" max="8968" width="16.5703125" style="1" customWidth="1"/>
    <col min="8969" max="8969" width="20" style="1" customWidth="1"/>
    <col min="8970" max="8972" width="16.42578125" style="1" customWidth="1"/>
    <col min="8973" max="8973" width="19.28515625" style="1" customWidth="1"/>
    <col min="8974" max="8974" width="18.5703125" style="1" customWidth="1"/>
    <col min="8975" max="9216" width="9.140625" style="1"/>
    <col min="9217" max="9217" width="41.28515625" style="1" customWidth="1"/>
    <col min="9218" max="9218" width="17.140625" style="1" customWidth="1"/>
    <col min="9219" max="9220" width="16.140625" style="1" customWidth="1"/>
    <col min="9221" max="9221" width="21.5703125" style="1" customWidth="1"/>
    <col min="9222" max="9222" width="15" style="1" bestFit="1" customWidth="1"/>
    <col min="9223" max="9224" width="16.5703125" style="1" customWidth="1"/>
    <col min="9225" max="9225" width="20" style="1" customWidth="1"/>
    <col min="9226" max="9228" width="16.42578125" style="1" customWidth="1"/>
    <col min="9229" max="9229" width="19.28515625" style="1" customWidth="1"/>
    <col min="9230" max="9230" width="18.5703125" style="1" customWidth="1"/>
    <col min="9231" max="9472" width="9.140625" style="1"/>
    <col min="9473" max="9473" width="41.28515625" style="1" customWidth="1"/>
    <col min="9474" max="9474" width="17.140625" style="1" customWidth="1"/>
    <col min="9475" max="9476" width="16.140625" style="1" customWidth="1"/>
    <col min="9477" max="9477" width="21.5703125" style="1" customWidth="1"/>
    <col min="9478" max="9478" width="15" style="1" bestFit="1" customWidth="1"/>
    <col min="9479" max="9480" width="16.5703125" style="1" customWidth="1"/>
    <col min="9481" max="9481" width="20" style="1" customWidth="1"/>
    <col min="9482" max="9484" width="16.42578125" style="1" customWidth="1"/>
    <col min="9485" max="9485" width="19.28515625" style="1" customWidth="1"/>
    <col min="9486" max="9486" width="18.5703125" style="1" customWidth="1"/>
    <col min="9487" max="9728" width="9.140625" style="1"/>
    <col min="9729" max="9729" width="41.28515625" style="1" customWidth="1"/>
    <col min="9730" max="9730" width="17.140625" style="1" customWidth="1"/>
    <col min="9731" max="9732" width="16.140625" style="1" customWidth="1"/>
    <col min="9733" max="9733" width="21.5703125" style="1" customWidth="1"/>
    <col min="9734" max="9734" width="15" style="1" bestFit="1" customWidth="1"/>
    <col min="9735" max="9736" width="16.5703125" style="1" customWidth="1"/>
    <col min="9737" max="9737" width="20" style="1" customWidth="1"/>
    <col min="9738" max="9740" width="16.42578125" style="1" customWidth="1"/>
    <col min="9741" max="9741" width="19.28515625" style="1" customWidth="1"/>
    <col min="9742" max="9742" width="18.5703125" style="1" customWidth="1"/>
    <col min="9743" max="9984" width="9.140625" style="1"/>
    <col min="9985" max="9985" width="41.28515625" style="1" customWidth="1"/>
    <col min="9986" max="9986" width="17.140625" style="1" customWidth="1"/>
    <col min="9987" max="9988" width="16.140625" style="1" customWidth="1"/>
    <col min="9989" max="9989" width="21.5703125" style="1" customWidth="1"/>
    <col min="9990" max="9990" width="15" style="1" bestFit="1" customWidth="1"/>
    <col min="9991" max="9992" width="16.5703125" style="1" customWidth="1"/>
    <col min="9993" max="9993" width="20" style="1" customWidth="1"/>
    <col min="9994" max="9996" width="16.42578125" style="1" customWidth="1"/>
    <col min="9997" max="9997" width="19.28515625" style="1" customWidth="1"/>
    <col min="9998" max="9998" width="18.5703125" style="1" customWidth="1"/>
    <col min="9999" max="10240" width="9.140625" style="1"/>
    <col min="10241" max="10241" width="41.28515625" style="1" customWidth="1"/>
    <col min="10242" max="10242" width="17.140625" style="1" customWidth="1"/>
    <col min="10243" max="10244" width="16.140625" style="1" customWidth="1"/>
    <col min="10245" max="10245" width="21.5703125" style="1" customWidth="1"/>
    <col min="10246" max="10246" width="15" style="1" bestFit="1" customWidth="1"/>
    <col min="10247" max="10248" width="16.5703125" style="1" customWidth="1"/>
    <col min="10249" max="10249" width="20" style="1" customWidth="1"/>
    <col min="10250" max="10252" width="16.42578125" style="1" customWidth="1"/>
    <col min="10253" max="10253" width="19.28515625" style="1" customWidth="1"/>
    <col min="10254" max="10254" width="18.5703125" style="1" customWidth="1"/>
    <col min="10255" max="10496" width="9.140625" style="1"/>
    <col min="10497" max="10497" width="41.28515625" style="1" customWidth="1"/>
    <col min="10498" max="10498" width="17.140625" style="1" customWidth="1"/>
    <col min="10499" max="10500" width="16.140625" style="1" customWidth="1"/>
    <col min="10501" max="10501" width="21.5703125" style="1" customWidth="1"/>
    <col min="10502" max="10502" width="15" style="1" bestFit="1" customWidth="1"/>
    <col min="10503" max="10504" width="16.5703125" style="1" customWidth="1"/>
    <col min="10505" max="10505" width="20" style="1" customWidth="1"/>
    <col min="10506" max="10508" width="16.42578125" style="1" customWidth="1"/>
    <col min="10509" max="10509" width="19.28515625" style="1" customWidth="1"/>
    <col min="10510" max="10510" width="18.5703125" style="1" customWidth="1"/>
    <col min="10511" max="10752" width="9.140625" style="1"/>
    <col min="10753" max="10753" width="41.28515625" style="1" customWidth="1"/>
    <col min="10754" max="10754" width="17.140625" style="1" customWidth="1"/>
    <col min="10755" max="10756" width="16.140625" style="1" customWidth="1"/>
    <col min="10757" max="10757" width="21.5703125" style="1" customWidth="1"/>
    <col min="10758" max="10758" width="15" style="1" bestFit="1" customWidth="1"/>
    <col min="10759" max="10760" width="16.5703125" style="1" customWidth="1"/>
    <col min="10761" max="10761" width="20" style="1" customWidth="1"/>
    <col min="10762" max="10764" width="16.42578125" style="1" customWidth="1"/>
    <col min="10765" max="10765" width="19.28515625" style="1" customWidth="1"/>
    <col min="10766" max="10766" width="18.5703125" style="1" customWidth="1"/>
    <col min="10767" max="11008" width="9.140625" style="1"/>
    <col min="11009" max="11009" width="41.28515625" style="1" customWidth="1"/>
    <col min="11010" max="11010" width="17.140625" style="1" customWidth="1"/>
    <col min="11011" max="11012" width="16.140625" style="1" customWidth="1"/>
    <col min="11013" max="11013" width="21.5703125" style="1" customWidth="1"/>
    <col min="11014" max="11014" width="15" style="1" bestFit="1" customWidth="1"/>
    <col min="11015" max="11016" width="16.5703125" style="1" customWidth="1"/>
    <col min="11017" max="11017" width="20" style="1" customWidth="1"/>
    <col min="11018" max="11020" width="16.42578125" style="1" customWidth="1"/>
    <col min="11021" max="11021" width="19.28515625" style="1" customWidth="1"/>
    <col min="11022" max="11022" width="18.5703125" style="1" customWidth="1"/>
    <col min="11023" max="11264" width="9.140625" style="1"/>
    <col min="11265" max="11265" width="41.28515625" style="1" customWidth="1"/>
    <col min="11266" max="11266" width="17.140625" style="1" customWidth="1"/>
    <col min="11267" max="11268" width="16.140625" style="1" customWidth="1"/>
    <col min="11269" max="11269" width="21.5703125" style="1" customWidth="1"/>
    <col min="11270" max="11270" width="15" style="1" bestFit="1" customWidth="1"/>
    <col min="11271" max="11272" width="16.5703125" style="1" customWidth="1"/>
    <col min="11273" max="11273" width="20" style="1" customWidth="1"/>
    <col min="11274" max="11276" width="16.42578125" style="1" customWidth="1"/>
    <col min="11277" max="11277" width="19.28515625" style="1" customWidth="1"/>
    <col min="11278" max="11278" width="18.5703125" style="1" customWidth="1"/>
    <col min="11279" max="11520" width="9.140625" style="1"/>
    <col min="11521" max="11521" width="41.28515625" style="1" customWidth="1"/>
    <col min="11522" max="11522" width="17.140625" style="1" customWidth="1"/>
    <col min="11523" max="11524" width="16.140625" style="1" customWidth="1"/>
    <col min="11525" max="11525" width="21.5703125" style="1" customWidth="1"/>
    <col min="11526" max="11526" width="15" style="1" bestFit="1" customWidth="1"/>
    <col min="11527" max="11528" width="16.5703125" style="1" customWidth="1"/>
    <col min="11529" max="11529" width="20" style="1" customWidth="1"/>
    <col min="11530" max="11532" width="16.42578125" style="1" customWidth="1"/>
    <col min="11533" max="11533" width="19.28515625" style="1" customWidth="1"/>
    <col min="11534" max="11534" width="18.5703125" style="1" customWidth="1"/>
    <col min="11535" max="11776" width="9.140625" style="1"/>
    <col min="11777" max="11777" width="41.28515625" style="1" customWidth="1"/>
    <col min="11778" max="11778" width="17.140625" style="1" customWidth="1"/>
    <col min="11779" max="11780" width="16.140625" style="1" customWidth="1"/>
    <col min="11781" max="11781" width="21.5703125" style="1" customWidth="1"/>
    <col min="11782" max="11782" width="15" style="1" bestFit="1" customWidth="1"/>
    <col min="11783" max="11784" width="16.5703125" style="1" customWidth="1"/>
    <col min="11785" max="11785" width="20" style="1" customWidth="1"/>
    <col min="11786" max="11788" width="16.42578125" style="1" customWidth="1"/>
    <col min="11789" max="11789" width="19.28515625" style="1" customWidth="1"/>
    <col min="11790" max="11790" width="18.5703125" style="1" customWidth="1"/>
    <col min="11791" max="12032" width="9.140625" style="1"/>
    <col min="12033" max="12033" width="41.28515625" style="1" customWidth="1"/>
    <col min="12034" max="12034" width="17.140625" style="1" customWidth="1"/>
    <col min="12035" max="12036" width="16.140625" style="1" customWidth="1"/>
    <col min="12037" max="12037" width="21.5703125" style="1" customWidth="1"/>
    <col min="12038" max="12038" width="15" style="1" bestFit="1" customWidth="1"/>
    <col min="12039" max="12040" width="16.5703125" style="1" customWidth="1"/>
    <col min="12041" max="12041" width="20" style="1" customWidth="1"/>
    <col min="12042" max="12044" width="16.42578125" style="1" customWidth="1"/>
    <col min="12045" max="12045" width="19.28515625" style="1" customWidth="1"/>
    <col min="12046" max="12046" width="18.5703125" style="1" customWidth="1"/>
    <col min="12047" max="12288" width="9.140625" style="1"/>
    <col min="12289" max="12289" width="41.28515625" style="1" customWidth="1"/>
    <col min="12290" max="12290" width="17.140625" style="1" customWidth="1"/>
    <col min="12291" max="12292" width="16.140625" style="1" customWidth="1"/>
    <col min="12293" max="12293" width="21.5703125" style="1" customWidth="1"/>
    <col min="12294" max="12294" width="15" style="1" bestFit="1" customWidth="1"/>
    <col min="12295" max="12296" width="16.5703125" style="1" customWidth="1"/>
    <col min="12297" max="12297" width="20" style="1" customWidth="1"/>
    <col min="12298" max="12300" width="16.42578125" style="1" customWidth="1"/>
    <col min="12301" max="12301" width="19.28515625" style="1" customWidth="1"/>
    <col min="12302" max="12302" width="18.5703125" style="1" customWidth="1"/>
    <col min="12303" max="12544" width="9.140625" style="1"/>
    <col min="12545" max="12545" width="41.28515625" style="1" customWidth="1"/>
    <col min="12546" max="12546" width="17.140625" style="1" customWidth="1"/>
    <col min="12547" max="12548" width="16.140625" style="1" customWidth="1"/>
    <col min="12549" max="12549" width="21.5703125" style="1" customWidth="1"/>
    <col min="12550" max="12550" width="15" style="1" bestFit="1" customWidth="1"/>
    <col min="12551" max="12552" width="16.5703125" style="1" customWidth="1"/>
    <col min="12553" max="12553" width="20" style="1" customWidth="1"/>
    <col min="12554" max="12556" width="16.42578125" style="1" customWidth="1"/>
    <col min="12557" max="12557" width="19.28515625" style="1" customWidth="1"/>
    <col min="12558" max="12558" width="18.5703125" style="1" customWidth="1"/>
    <col min="12559" max="12800" width="9.140625" style="1"/>
    <col min="12801" max="12801" width="41.28515625" style="1" customWidth="1"/>
    <col min="12802" max="12802" width="17.140625" style="1" customWidth="1"/>
    <col min="12803" max="12804" width="16.140625" style="1" customWidth="1"/>
    <col min="12805" max="12805" width="21.5703125" style="1" customWidth="1"/>
    <col min="12806" max="12806" width="15" style="1" bestFit="1" customWidth="1"/>
    <col min="12807" max="12808" width="16.5703125" style="1" customWidth="1"/>
    <col min="12809" max="12809" width="20" style="1" customWidth="1"/>
    <col min="12810" max="12812" width="16.42578125" style="1" customWidth="1"/>
    <col min="12813" max="12813" width="19.28515625" style="1" customWidth="1"/>
    <col min="12814" max="12814" width="18.5703125" style="1" customWidth="1"/>
    <col min="12815" max="13056" width="9.140625" style="1"/>
    <col min="13057" max="13057" width="41.28515625" style="1" customWidth="1"/>
    <col min="13058" max="13058" width="17.140625" style="1" customWidth="1"/>
    <col min="13059" max="13060" width="16.140625" style="1" customWidth="1"/>
    <col min="13061" max="13061" width="21.5703125" style="1" customWidth="1"/>
    <col min="13062" max="13062" width="15" style="1" bestFit="1" customWidth="1"/>
    <col min="13063" max="13064" width="16.5703125" style="1" customWidth="1"/>
    <col min="13065" max="13065" width="20" style="1" customWidth="1"/>
    <col min="13066" max="13068" width="16.42578125" style="1" customWidth="1"/>
    <col min="13069" max="13069" width="19.28515625" style="1" customWidth="1"/>
    <col min="13070" max="13070" width="18.5703125" style="1" customWidth="1"/>
    <col min="13071" max="13312" width="9.140625" style="1"/>
    <col min="13313" max="13313" width="41.28515625" style="1" customWidth="1"/>
    <col min="13314" max="13314" width="17.140625" style="1" customWidth="1"/>
    <col min="13315" max="13316" width="16.140625" style="1" customWidth="1"/>
    <col min="13317" max="13317" width="21.5703125" style="1" customWidth="1"/>
    <col min="13318" max="13318" width="15" style="1" bestFit="1" customWidth="1"/>
    <col min="13319" max="13320" width="16.5703125" style="1" customWidth="1"/>
    <col min="13321" max="13321" width="20" style="1" customWidth="1"/>
    <col min="13322" max="13324" width="16.42578125" style="1" customWidth="1"/>
    <col min="13325" max="13325" width="19.28515625" style="1" customWidth="1"/>
    <col min="13326" max="13326" width="18.5703125" style="1" customWidth="1"/>
    <col min="13327" max="13568" width="9.140625" style="1"/>
    <col min="13569" max="13569" width="41.28515625" style="1" customWidth="1"/>
    <col min="13570" max="13570" width="17.140625" style="1" customWidth="1"/>
    <col min="13571" max="13572" width="16.140625" style="1" customWidth="1"/>
    <col min="13573" max="13573" width="21.5703125" style="1" customWidth="1"/>
    <col min="13574" max="13574" width="15" style="1" bestFit="1" customWidth="1"/>
    <col min="13575" max="13576" width="16.5703125" style="1" customWidth="1"/>
    <col min="13577" max="13577" width="20" style="1" customWidth="1"/>
    <col min="13578" max="13580" width="16.42578125" style="1" customWidth="1"/>
    <col min="13581" max="13581" width="19.28515625" style="1" customWidth="1"/>
    <col min="13582" max="13582" width="18.5703125" style="1" customWidth="1"/>
    <col min="13583" max="13824" width="9.140625" style="1"/>
    <col min="13825" max="13825" width="41.28515625" style="1" customWidth="1"/>
    <col min="13826" max="13826" width="17.140625" style="1" customWidth="1"/>
    <col min="13827" max="13828" width="16.140625" style="1" customWidth="1"/>
    <col min="13829" max="13829" width="21.5703125" style="1" customWidth="1"/>
    <col min="13830" max="13830" width="15" style="1" bestFit="1" customWidth="1"/>
    <col min="13831" max="13832" width="16.5703125" style="1" customWidth="1"/>
    <col min="13833" max="13833" width="20" style="1" customWidth="1"/>
    <col min="13834" max="13836" width="16.42578125" style="1" customWidth="1"/>
    <col min="13837" max="13837" width="19.28515625" style="1" customWidth="1"/>
    <col min="13838" max="13838" width="18.5703125" style="1" customWidth="1"/>
    <col min="13839" max="14080" width="9.140625" style="1"/>
    <col min="14081" max="14081" width="41.28515625" style="1" customWidth="1"/>
    <col min="14082" max="14082" width="17.140625" style="1" customWidth="1"/>
    <col min="14083" max="14084" width="16.140625" style="1" customWidth="1"/>
    <col min="14085" max="14085" width="21.5703125" style="1" customWidth="1"/>
    <col min="14086" max="14086" width="15" style="1" bestFit="1" customWidth="1"/>
    <col min="14087" max="14088" width="16.5703125" style="1" customWidth="1"/>
    <col min="14089" max="14089" width="20" style="1" customWidth="1"/>
    <col min="14090" max="14092" width="16.42578125" style="1" customWidth="1"/>
    <col min="14093" max="14093" width="19.28515625" style="1" customWidth="1"/>
    <col min="14094" max="14094" width="18.5703125" style="1" customWidth="1"/>
    <col min="14095" max="14336" width="9.140625" style="1"/>
    <col min="14337" max="14337" width="41.28515625" style="1" customWidth="1"/>
    <col min="14338" max="14338" width="17.140625" style="1" customWidth="1"/>
    <col min="14339" max="14340" width="16.140625" style="1" customWidth="1"/>
    <col min="14341" max="14341" width="21.5703125" style="1" customWidth="1"/>
    <col min="14342" max="14342" width="15" style="1" bestFit="1" customWidth="1"/>
    <col min="14343" max="14344" width="16.5703125" style="1" customWidth="1"/>
    <col min="14345" max="14345" width="20" style="1" customWidth="1"/>
    <col min="14346" max="14348" width="16.42578125" style="1" customWidth="1"/>
    <col min="14349" max="14349" width="19.28515625" style="1" customWidth="1"/>
    <col min="14350" max="14350" width="18.5703125" style="1" customWidth="1"/>
    <col min="14351" max="14592" width="9.140625" style="1"/>
    <col min="14593" max="14593" width="41.28515625" style="1" customWidth="1"/>
    <col min="14594" max="14594" width="17.140625" style="1" customWidth="1"/>
    <col min="14595" max="14596" width="16.140625" style="1" customWidth="1"/>
    <col min="14597" max="14597" width="21.5703125" style="1" customWidth="1"/>
    <col min="14598" max="14598" width="15" style="1" bestFit="1" customWidth="1"/>
    <col min="14599" max="14600" width="16.5703125" style="1" customWidth="1"/>
    <col min="14601" max="14601" width="20" style="1" customWidth="1"/>
    <col min="14602" max="14604" width="16.42578125" style="1" customWidth="1"/>
    <col min="14605" max="14605" width="19.28515625" style="1" customWidth="1"/>
    <col min="14606" max="14606" width="18.5703125" style="1" customWidth="1"/>
    <col min="14607" max="14848" width="9.140625" style="1"/>
    <col min="14849" max="14849" width="41.28515625" style="1" customWidth="1"/>
    <col min="14850" max="14850" width="17.140625" style="1" customWidth="1"/>
    <col min="14851" max="14852" width="16.140625" style="1" customWidth="1"/>
    <col min="14853" max="14853" width="21.5703125" style="1" customWidth="1"/>
    <col min="14854" max="14854" width="15" style="1" bestFit="1" customWidth="1"/>
    <col min="14855" max="14856" width="16.5703125" style="1" customWidth="1"/>
    <col min="14857" max="14857" width="20" style="1" customWidth="1"/>
    <col min="14858" max="14860" width="16.42578125" style="1" customWidth="1"/>
    <col min="14861" max="14861" width="19.28515625" style="1" customWidth="1"/>
    <col min="14862" max="14862" width="18.5703125" style="1" customWidth="1"/>
    <col min="14863" max="15104" width="9.140625" style="1"/>
    <col min="15105" max="15105" width="41.28515625" style="1" customWidth="1"/>
    <col min="15106" max="15106" width="17.140625" style="1" customWidth="1"/>
    <col min="15107" max="15108" width="16.140625" style="1" customWidth="1"/>
    <col min="15109" max="15109" width="21.5703125" style="1" customWidth="1"/>
    <col min="15110" max="15110" width="15" style="1" bestFit="1" customWidth="1"/>
    <col min="15111" max="15112" width="16.5703125" style="1" customWidth="1"/>
    <col min="15113" max="15113" width="20" style="1" customWidth="1"/>
    <col min="15114" max="15116" width="16.42578125" style="1" customWidth="1"/>
    <col min="15117" max="15117" width="19.28515625" style="1" customWidth="1"/>
    <col min="15118" max="15118" width="18.5703125" style="1" customWidth="1"/>
    <col min="15119" max="15360" width="9.140625" style="1"/>
    <col min="15361" max="15361" width="41.28515625" style="1" customWidth="1"/>
    <col min="15362" max="15362" width="17.140625" style="1" customWidth="1"/>
    <col min="15363" max="15364" width="16.140625" style="1" customWidth="1"/>
    <col min="15365" max="15365" width="21.5703125" style="1" customWidth="1"/>
    <col min="15366" max="15366" width="15" style="1" bestFit="1" customWidth="1"/>
    <col min="15367" max="15368" width="16.5703125" style="1" customWidth="1"/>
    <col min="15369" max="15369" width="20" style="1" customWidth="1"/>
    <col min="15370" max="15372" width="16.42578125" style="1" customWidth="1"/>
    <col min="15373" max="15373" width="19.28515625" style="1" customWidth="1"/>
    <col min="15374" max="15374" width="18.5703125" style="1" customWidth="1"/>
    <col min="15375" max="15616" width="9.140625" style="1"/>
    <col min="15617" max="15617" width="41.28515625" style="1" customWidth="1"/>
    <col min="15618" max="15618" width="17.140625" style="1" customWidth="1"/>
    <col min="15619" max="15620" width="16.140625" style="1" customWidth="1"/>
    <col min="15621" max="15621" width="21.5703125" style="1" customWidth="1"/>
    <col min="15622" max="15622" width="15" style="1" bestFit="1" customWidth="1"/>
    <col min="15623" max="15624" width="16.5703125" style="1" customWidth="1"/>
    <col min="15625" max="15625" width="20" style="1" customWidth="1"/>
    <col min="15626" max="15628" width="16.42578125" style="1" customWidth="1"/>
    <col min="15629" max="15629" width="19.28515625" style="1" customWidth="1"/>
    <col min="15630" max="15630" width="18.5703125" style="1" customWidth="1"/>
    <col min="15631" max="15872" width="9.140625" style="1"/>
    <col min="15873" max="15873" width="41.28515625" style="1" customWidth="1"/>
    <col min="15874" max="15874" width="17.140625" style="1" customWidth="1"/>
    <col min="15875" max="15876" width="16.140625" style="1" customWidth="1"/>
    <col min="15877" max="15877" width="21.5703125" style="1" customWidth="1"/>
    <col min="15878" max="15878" width="15" style="1" bestFit="1" customWidth="1"/>
    <col min="15879" max="15880" width="16.5703125" style="1" customWidth="1"/>
    <col min="15881" max="15881" width="20" style="1" customWidth="1"/>
    <col min="15882" max="15884" width="16.42578125" style="1" customWidth="1"/>
    <col min="15885" max="15885" width="19.28515625" style="1" customWidth="1"/>
    <col min="15886" max="15886" width="18.5703125" style="1" customWidth="1"/>
    <col min="15887" max="16128" width="9.140625" style="1"/>
    <col min="16129" max="16129" width="41.28515625" style="1" customWidth="1"/>
    <col min="16130" max="16130" width="17.140625" style="1" customWidth="1"/>
    <col min="16131" max="16132" width="16.140625" style="1" customWidth="1"/>
    <col min="16133" max="16133" width="21.5703125" style="1" customWidth="1"/>
    <col min="16134" max="16134" width="15" style="1" bestFit="1" customWidth="1"/>
    <col min="16135" max="16136" width="16.5703125" style="1" customWidth="1"/>
    <col min="16137" max="16137" width="20" style="1" customWidth="1"/>
    <col min="16138" max="16140" width="16.42578125" style="1" customWidth="1"/>
    <col min="16141" max="16141" width="19.28515625" style="1" customWidth="1"/>
    <col min="16142" max="16142" width="18.5703125" style="1" customWidth="1"/>
    <col min="16143" max="16384" width="9.140625" style="1"/>
  </cols>
  <sheetData>
    <row r="1" spans="1:14" x14ac:dyDescent="0.3">
      <c r="A1" s="195"/>
    </row>
    <row r="2" spans="1:14" x14ac:dyDescent="0.3">
      <c r="A2" s="234" t="s">
        <v>214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4" spans="1:14" s="5" customFormat="1" ht="47.25" customHeight="1" x14ac:dyDescent="0.25">
      <c r="A4" s="238" t="s">
        <v>0</v>
      </c>
      <c r="B4" s="240" t="s">
        <v>235</v>
      </c>
      <c r="C4" s="241"/>
      <c r="D4" s="241"/>
      <c r="E4" s="242"/>
      <c r="F4" s="240" t="s">
        <v>236</v>
      </c>
      <c r="G4" s="241"/>
      <c r="H4" s="241"/>
      <c r="I4" s="242"/>
      <c r="J4" s="240" t="s">
        <v>237</v>
      </c>
      <c r="K4" s="241"/>
      <c r="L4" s="242"/>
      <c r="M4" s="235" t="s">
        <v>238</v>
      </c>
      <c r="N4" s="235" t="s">
        <v>238</v>
      </c>
    </row>
    <row r="5" spans="1:14" s="6" customFormat="1" ht="121.5" customHeight="1" x14ac:dyDescent="0.25">
      <c r="A5" s="239"/>
      <c r="B5" s="154" t="s">
        <v>1</v>
      </c>
      <c r="C5" s="154" t="s">
        <v>2</v>
      </c>
      <c r="D5" s="154" t="s">
        <v>189</v>
      </c>
      <c r="E5" s="154" t="s">
        <v>3</v>
      </c>
      <c r="F5" s="154" t="s">
        <v>1</v>
      </c>
      <c r="G5" s="154" t="s">
        <v>4</v>
      </c>
      <c r="H5" s="154" t="s">
        <v>189</v>
      </c>
      <c r="I5" s="154" t="s">
        <v>5</v>
      </c>
      <c r="J5" s="154" t="s">
        <v>1</v>
      </c>
      <c r="K5" s="154" t="s">
        <v>4</v>
      </c>
      <c r="L5" s="154" t="s">
        <v>189</v>
      </c>
      <c r="M5" s="237"/>
      <c r="N5" s="236"/>
    </row>
    <row r="6" spans="1:14" s="7" customFormat="1" ht="12.75" x14ac:dyDescent="0.2">
      <c r="A6" s="196">
        <v>1</v>
      </c>
      <c r="B6" s="197">
        <v>2</v>
      </c>
      <c r="C6" s="196">
        <v>3</v>
      </c>
      <c r="D6" s="197">
        <v>4</v>
      </c>
      <c r="E6" s="196">
        <v>5</v>
      </c>
      <c r="F6" s="197">
        <v>6</v>
      </c>
      <c r="G6" s="196">
        <v>7</v>
      </c>
      <c r="H6" s="197">
        <v>8</v>
      </c>
      <c r="I6" s="196">
        <v>9</v>
      </c>
      <c r="J6" s="197">
        <v>10</v>
      </c>
      <c r="K6" s="196">
        <v>11</v>
      </c>
      <c r="L6" s="197">
        <v>12</v>
      </c>
      <c r="M6" s="196">
        <v>13</v>
      </c>
      <c r="N6" s="197">
        <v>14</v>
      </c>
    </row>
    <row r="7" spans="1:14" x14ac:dyDescent="0.3">
      <c r="A7" s="198" t="s">
        <v>143</v>
      </c>
      <c r="B7" s="199">
        <v>1628997</v>
      </c>
      <c r="C7" s="199">
        <v>211064</v>
      </c>
      <c r="D7" s="199">
        <v>235100</v>
      </c>
      <c r="E7" s="199">
        <f>SUM(B7:D7)</f>
        <v>2075161</v>
      </c>
      <c r="F7" s="200">
        <f>B7/$E$16</f>
        <v>0.49297113858990627</v>
      </c>
      <c r="G7" s="200">
        <f>C7/$E$16</f>
        <v>6.3872714557080199E-2</v>
      </c>
      <c r="H7" s="200">
        <f>D7/$E$16</f>
        <v>7.114654887792117E-2</v>
      </c>
      <c r="I7" s="200">
        <f>E7/$E$16</f>
        <v>0.62799040202490763</v>
      </c>
      <c r="J7" s="200">
        <f>[1]НДФЛ!B8</f>
        <v>0.86302176016847876</v>
      </c>
      <c r="K7" s="200">
        <f>[1]ЕНВД!B8</f>
        <v>1.1403758871907073</v>
      </c>
      <c r="L7" s="200">
        <f>[1]УСН!B8</f>
        <v>1.2092812997496951</v>
      </c>
      <c r="M7" s="200">
        <f>F7*J7+G7*K7+H7*L7</f>
        <v>0.58431991436822683</v>
      </c>
      <c r="N7" s="201">
        <f>M7</f>
        <v>0.58431991436822683</v>
      </c>
    </row>
    <row r="8" spans="1:14" x14ac:dyDescent="0.3">
      <c r="A8" s="198" t="s">
        <v>63</v>
      </c>
      <c r="B8" s="199">
        <v>64881</v>
      </c>
      <c r="C8" s="199">
        <v>7813</v>
      </c>
      <c r="D8" s="199">
        <v>4342</v>
      </c>
      <c r="E8" s="199">
        <f t="shared" ref="E8:E15" si="0">SUM(B8:D8)</f>
        <v>77036</v>
      </c>
      <c r="F8" s="200">
        <f t="shared" ref="F8:I16" si="1">B8/$E$16</f>
        <v>1.9634450181830725E-2</v>
      </c>
      <c r="G8" s="200">
        <f t="shared" si="1"/>
        <v>2.364389563518495E-3</v>
      </c>
      <c r="H8" s="200">
        <f t="shared" si="1"/>
        <v>1.3139868788938059E-3</v>
      </c>
      <c r="I8" s="200">
        <f t="shared" si="1"/>
        <v>2.3312826624243027E-2</v>
      </c>
      <c r="J8" s="200">
        <f>[1]НДФЛ!B9</f>
        <v>0.34423570437214152</v>
      </c>
      <c r="K8" s="200">
        <f>[1]ЕНВД!B9</f>
        <v>0.45932703895957494</v>
      </c>
      <c r="L8" s="200">
        <f>[1]УСН!B9</f>
        <v>0.27229209268386839</v>
      </c>
      <c r="M8" s="200">
        <f t="shared" ref="M8:M15" si="2">F8*J8+G8*K8+H8*L8</f>
        <v>8.2026950824732325E-3</v>
      </c>
      <c r="N8" s="201">
        <f t="shared" ref="N8:N16" si="3">M8</f>
        <v>8.2026950824732325E-3</v>
      </c>
    </row>
    <row r="9" spans="1:14" ht="37.5" x14ac:dyDescent="0.3">
      <c r="A9" s="198" t="s">
        <v>188</v>
      </c>
      <c r="B9" s="199">
        <v>231300</v>
      </c>
      <c r="C9" s="199">
        <v>9894</v>
      </c>
      <c r="D9" s="199">
        <v>8235</v>
      </c>
      <c r="E9" s="199">
        <f t="shared" si="0"/>
        <v>249429</v>
      </c>
      <c r="F9" s="200">
        <f t="shared" si="1"/>
        <v>6.9996583392016878E-2</v>
      </c>
      <c r="G9" s="200">
        <f t="shared" si="1"/>
        <v>2.9941469782992433E-3</v>
      </c>
      <c r="H9" s="200">
        <f t="shared" si="1"/>
        <v>2.4920962569531303E-3</v>
      </c>
      <c r="I9" s="200">
        <f t="shared" si="1"/>
        <v>7.5482826627269253E-2</v>
      </c>
      <c r="J9" s="200">
        <f>[1]НДФЛ!B10</f>
        <v>2.4041252597177865</v>
      </c>
      <c r="K9" s="200">
        <f>[1]ЕНВД!B10</f>
        <v>1.0087873580662208</v>
      </c>
      <c r="L9" s="200">
        <f>[1]УСН!B10</f>
        <v>1.1325319457490943</v>
      </c>
      <c r="M9" s="200">
        <f t="shared" si="2"/>
        <v>0.17412339046947189</v>
      </c>
      <c r="N9" s="201">
        <f t="shared" si="3"/>
        <v>0.17412339046947189</v>
      </c>
    </row>
    <row r="10" spans="1:14" ht="37.5" x14ac:dyDescent="0.3">
      <c r="A10" s="198" t="s">
        <v>74</v>
      </c>
      <c r="B10" s="199">
        <v>87488</v>
      </c>
      <c r="C10" s="199">
        <v>1030</v>
      </c>
      <c r="D10" s="199">
        <v>1570</v>
      </c>
      <c r="E10" s="199">
        <f t="shared" si="0"/>
        <v>90088</v>
      </c>
      <c r="F10" s="200">
        <f t="shared" si="1"/>
        <v>2.6475836955472429E-2</v>
      </c>
      <c r="G10" s="200">
        <f t="shared" si="1"/>
        <v>3.1170117117932289E-4</v>
      </c>
      <c r="H10" s="200">
        <f t="shared" si="1"/>
        <v>4.7511731917624945E-4</v>
      </c>
      <c r="I10" s="200">
        <f t="shared" si="1"/>
        <v>2.7262655445828E-2</v>
      </c>
      <c r="J10" s="200">
        <f>[1]НДФЛ!B11</f>
        <v>2.229680034201496</v>
      </c>
      <c r="K10" s="200">
        <f>[1]ЕНВД!B11</f>
        <v>0.34232299886267004</v>
      </c>
      <c r="L10" s="200">
        <f>[1]УСН!B11</f>
        <v>0.54918890488072902</v>
      </c>
      <c r="M10" s="200">
        <f t="shared" si="2"/>
        <v>5.9400276688266376E-2</v>
      </c>
      <c r="N10" s="201">
        <f t="shared" si="3"/>
        <v>5.9400276688266376E-2</v>
      </c>
    </row>
    <row r="11" spans="1:14" ht="37.5" x14ac:dyDescent="0.3">
      <c r="A11" s="198" t="s">
        <v>79</v>
      </c>
      <c r="B11" s="199">
        <v>58218</v>
      </c>
      <c r="C11" s="199">
        <v>3484</v>
      </c>
      <c r="D11" s="199">
        <v>1362</v>
      </c>
      <c r="E11" s="199">
        <f t="shared" si="0"/>
        <v>63064</v>
      </c>
      <c r="F11" s="200">
        <f t="shared" si="1"/>
        <v>1.7618076489046428E-2</v>
      </c>
      <c r="G11" s="200">
        <f t="shared" si="1"/>
        <v>1.0543367770764669E-3</v>
      </c>
      <c r="H11" s="200">
        <f t="shared" si="1"/>
        <v>4.1217183994780366E-4</v>
      </c>
      <c r="I11" s="200">
        <f t="shared" si="1"/>
        <v>1.9084585106070698E-2</v>
      </c>
      <c r="J11" s="200">
        <f>[1]НДФЛ!B12</f>
        <v>1.2883773532967258</v>
      </c>
      <c r="K11" s="200">
        <f>[1]ЕНВД!B12</f>
        <v>0.86903360568580468</v>
      </c>
      <c r="L11" s="200">
        <f>[1]УСН!B12</f>
        <v>0.20885267745661792</v>
      </c>
      <c r="M11" s="200">
        <f t="shared" si="2"/>
        <v>2.3701068040472142E-2</v>
      </c>
      <c r="N11" s="201">
        <f t="shared" si="3"/>
        <v>2.3701068040472142E-2</v>
      </c>
    </row>
    <row r="12" spans="1:14" x14ac:dyDescent="0.3">
      <c r="A12" s="198" t="s">
        <v>84</v>
      </c>
      <c r="B12" s="199">
        <v>168065</v>
      </c>
      <c r="C12" s="199">
        <v>12828</v>
      </c>
      <c r="D12" s="199">
        <v>5134</v>
      </c>
      <c r="E12" s="199">
        <f t="shared" si="0"/>
        <v>186027</v>
      </c>
      <c r="F12" s="200">
        <f t="shared" si="1"/>
        <v>5.0860249839080489E-2</v>
      </c>
      <c r="G12" s="200">
        <f t="shared" si="1"/>
        <v>3.8820413824158777E-3</v>
      </c>
      <c r="H12" s="200">
        <f t="shared" si="1"/>
        <v>1.5536638959559649E-3</v>
      </c>
      <c r="I12" s="200">
        <f t="shared" si="1"/>
        <v>5.6295955117452327E-2</v>
      </c>
      <c r="J12" s="200">
        <f>[1]НДФЛ!B13</f>
        <v>1.1569803203113189</v>
      </c>
      <c r="K12" s="200">
        <f>[1]ЕНВД!B13</f>
        <v>0.86929474038386423</v>
      </c>
      <c r="L12" s="200">
        <f>[1]УСН!B13</f>
        <v>0.43130007804407067</v>
      </c>
      <c r="M12" s="200">
        <f t="shared" si="2"/>
        <v>6.2889041665199735E-2</v>
      </c>
      <c r="N12" s="201">
        <f t="shared" si="3"/>
        <v>6.2889041665199735E-2</v>
      </c>
    </row>
    <row r="13" spans="1:14" x14ac:dyDescent="0.3">
      <c r="A13" s="198" t="s">
        <v>88</v>
      </c>
      <c r="B13" s="199">
        <v>258931</v>
      </c>
      <c r="C13" s="199">
        <v>4045</v>
      </c>
      <c r="D13" s="199">
        <v>3867</v>
      </c>
      <c r="E13" s="199">
        <f t="shared" si="0"/>
        <v>266843</v>
      </c>
      <c r="F13" s="200">
        <f t="shared" si="1"/>
        <v>7.8358345587022579E-2</v>
      </c>
      <c r="G13" s="200">
        <f t="shared" si="1"/>
        <v>1.2241079974954962E-3</v>
      </c>
      <c r="H13" s="200">
        <f t="shared" si="1"/>
        <v>1.1702411931557685E-3</v>
      </c>
      <c r="I13" s="200">
        <f t="shared" si="1"/>
        <v>8.0752694777673842E-2</v>
      </c>
      <c r="J13" s="200">
        <f>[1]НДФЛ!B14</f>
        <v>3.1990936949097777</v>
      </c>
      <c r="K13" s="200">
        <f>[1]ЕНВД!B14</f>
        <v>0.57078354432044964</v>
      </c>
      <c r="L13" s="200">
        <f>[1]УСН!B14</f>
        <v>0.29867328485039707</v>
      </c>
      <c r="M13" s="200">
        <f t="shared" si="2"/>
        <v>0.25172390979367393</v>
      </c>
      <c r="N13" s="201">
        <f t="shared" si="3"/>
        <v>0.25172390979367393</v>
      </c>
    </row>
    <row r="14" spans="1:14" x14ac:dyDescent="0.3">
      <c r="A14" s="198" t="s">
        <v>92</v>
      </c>
      <c r="B14" s="199">
        <v>90092</v>
      </c>
      <c r="C14" s="199">
        <v>10321</v>
      </c>
      <c r="D14" s="199">
        <v>12358</v>
      </c>
      <c r="E14" s="199">
        <f t="shared" si="0"/>
        <v>112771</v>
      </c>
      <c r="F14" s="200">
        <f t="shared" si="1"/>
        <v>2.7263865935813165E-2</v>
      </c>
      <c r="G14" s="200">
        <f t="shared" si="1"/>
        <v>3.1233667842153318E-3</v>
      </c>
      <c r="H14" s="200">
        <f t="shared" si="1"/>
        <v>3.7398088091592937E-3</v>
      </c>
      <c r="I14" s="200">
        <f t="shared" si="1"/>
        <v>3.4127041529187788E-2</v>
      </c>
      <c r="J14" s="200">
        <f>[1]НДФЛ!B15</f>
        <v>0.71237572736968313</v>
      </c>
      <c r="K14" s="200">
        <f>[1]ЕНВД!B15</f>
        <v>0.82612017041606456</v>
      </c>
      <c r="L14" s="200">
        <f>[1]УСН!B15</f>
        <v>1.0951424261218945</v>
      </c>
      <c r="M14" s="200">
        <f t="shared" si="2"/>
        <v>2.6098015919477018E-2</v>
      </c>
      <c r="N14" s="201">
        <f t="shared" si="3"/>
        <v>2.6098015919477018E-2</v>
      </c>
    </row>
    <row r="15" spans="1:14" x14ac:dyDescent="0.3">
      <c r="A15" s="198" t="s">
        <v>97</v>
      </c>
      <c r="B15" s="199">
        <v>170050</v>
      </c>
      <c r="C15" s="199">
        <v>8001</v>
      </c>
      <c r="D15" s="199">
        <v>5977</v>
      </c>
      <c r="E15" s="199">
        <f t="shared" si="0"/>
        <v>184028</v>
      </c>
      <c r="F15" s="200">
        <f t="shared" si="1"/>
        <v>5.1460955494217336E-2</v>
      </c>
      <c r="G15" s="200">
        <f t="shared" si="1"/>
        <v>2.4212825928211284E-3</v>
      </c>
      <c r="H15" s="200">
        <f t="shared" si="1"/>
        <v>1.8087746603289447E-3</v>
      </c>
      <c r="I15" s="200">
        <f t="shared" si="1"/>
        <v>5.5691012747367409E-2</v>
      </c>
      <c r="J15" s="200">
        <f>[1]НДФЛ!B16</f>
        <v>1.1436464788985861</v>
      </c>
      <c r="K15" s="200">
        <f>[1]ЕНВД!B16</f>
        <v>0.59232556794502444</v>
      </c>
      <c r="L15" s="200">
        <f>[1]УСН!B16</f>
        <v>0.3957839894563478</v>
      </c>
      <c r="M15" s="200">
        <f t="shared" si="2"/>
        <v>6.1003212189759216E-2</v>
      </c>
      <c r="N15" s="201">
        <f t="shared" si="3"/>
        <v>6.1003212189759216E-2</v>
      </c>
    </row>
    <row r="16" spans="1:14" s="2" customFormat="1" x14ac:dyDescent="0.3">
      <c r="A16" s="202" t="s">
        <v>13</v>
      </c>
      <c r="B16" s="203">
        <f t="shared" ref="B16:M16" si="4">SUM(B7:B15)</f>
        <v>2758022</v>
      </c>
      <c r="C16" s="203">
        <f t="shared" si="4"/>
        <v>268480</v>
      </c>
      <c r="D16" s="203">
        <f t="shared" si="4"/>
        <v>277945</v>
      </c>
      <c r="E16" s="203">
        <f t="shared" si="4"/>
        <v>3304447</v>
      </c>
      <c r="F16" s="204">
        <f t="shared" si="4"/>
        <v>0.83463950246440632</v>
      </c>
      <c r="G16" s="204">
        <f t="shared" si="4"/>
        <v>8.1248087804101546E-2</v>
      </c>
      <c r="H16" s="204">
        <f t="shared" si="4"/>
        <v>8.411240973149213E-2</v>
      </c>
      <c r="I16" s="204">
        <f t="shared" si="1"/>
        <v>1</v>
      </c>
      <c r="J16" s="204">
        <f t="shared" si="4"/>
        <v>13.341536333245994</v>
      </c>
      <c r="K16" s="204">
        <f t="shared" si="4"/>
        <v>6.6783709118303802</v>
      </c>
      <c r="L16" s="204">
        <f t="shared" si="4"/>
        <v>5.5930466989927146</v>
      </c>
      <c r="M16" s="204">
        <f t="shared" si="4"/>
        <v>1.2514615242170204</v>
      </c>
      <c r="N16" s="201">
        <f t="shared" si="3"/>
        <v>1.2514615242170204</v>
      </c>
    </row>
    <row r="18" spans="1:12" x14ac:dyDescent="0.3">
      <c r="C18" s="205"/>
      <c r="D18" s="205"/>
      <c r="E18" s="205"/>
    </row>
    <row r="19" spans="1:12" x14ac:dyDescent="0.3">
      <c r="A19" s="206"/>
      <c r="B19" s="207"/>
      <c r="C19" s="207"/>
      <c r="D19" s="207"/>
      <c r="E19" s="207"/>
    </row>
    <row r="20" spans="1:12" x14ac:dyDescent="0.3">
      <c r="A20" s="206"/>
    </row>
    <row r="21" spans="1:12" x14ac:dyDescent="0.3">
      <c r="A21" s="206"/>
    </row>
    <row r="22" spans="1:12" x14ac:dyDescent="0.3">
      <c r="A22" s="206"/>
    </row>
    <row r="23" spans="1:12" x14ac:dyDescent="0.3">
      <c r="A23" s="206"/>
    </row>
    <row r="24" spans="1:12" x14ac:dyDescent="0.3">
      <c r="A24" s="206"/>
    </row>
    <row r="25" spans="1:12" x14ac:dyDescent="0.3">
      <c r="A25" s="206"/>
    </row>
    <row r="26" spans="1:12" x14ac:dyDescent="0.3">
      <c r="A26" s="206"/>
    </row>
    <row r="27" spans="1:12" x14ac:dyDescent="0.3">
      <c r="A27" s="206"/>
      <c r="J27" s="4"/>
      <c r="K27" s="4"/>
      <c r="L27" s="4"/>
    </row>
  </sheetData>
  <mergeCells count="7">
    <mergeCell ref="A2:N2"/>
    <mergeCell ref="N4:N5"/>
    <mergeCell ref="M4:M5"/>
    <mergeCell ref="A4:A5"/>
    <mergeCell ref="B4:E4"/>
    <mergeCell ref="F4:I4"/>
    <mergeCell ref="J4:L4"/>
  </mergeCells>
  <pageMargins left="0.7" right="0.7" top="0.75" bottom="0.75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J10" sqref="J10"/>
    </sheetView>
  </sheetViews>
  <sheetFormatPr defaultRowHeight="15" x14ac:dyDescent="0.25"/>
  <cols>
    <col min="1" max="1" width="34.140625" customWidth="1"/>
    <col min="2" max="2" width="15.42578125" customWidth="1"/>
    <col min="3" max="4" width="19.5703125" customWidth="1"/>
    <col min="5" max="5" width="19.140625" customWidth="1"/>
    <col min="257" max="257" width="34.140625" customWidth="1"/>
    <col min="258" max="258" width="15.42578125" customWidth="1"/>
    <col min="259" max="260" width="19.5703125" customWidth="1"/>
    <col min="261" max="261" width="19.140625" customWidth="1"/>
    <col min="513" max="513" width="34.140625" customWidth="1"/>
    <col min="514" max="514" width="15.42578125" customWidth="1"/>
    <col min="515" max="516" width="19.5703125" customWidth="1"/>
    <col min="517" max="517" width="19.140625" customWidth="1"/>
    <col min="769" max="769" width="34.140625" customWidth="1"/>
    <col min="770" max="770" width="15.42578125" customWidth="1"/>
    <col min="771" max="772" width="19.5703125" customWidth="1"/>
    <col min="773" max="773" width="19.140625" customWidth="1"/>
    <col min="1025" max="1025" width="34.140625" customWidth="1"/>
    <col min="1026" max="1026" width="15.42578125" customWidth="1"/>
    <col min="1027" max="1028" width="19.5703125" customWidth="1"/>
    <col min="1029" max="1029" width="19.140625" customWidth="1"/>
    <col min="1281" max="1281" width="34.140625" customWidth="1"/>
    <col min="1282" max="1282" width="15.42578125" customWidth="1"/>
    <col min="1283" max="1284" width="19.5703125" customWidth="1"/>
    <col min="1285" max="1285" width="19.140625" customWidth="1"/>
    <col min="1537" max="1537" width="34.140625" customWidth="1"/>
    <col min="1538" max="1538" width="15.42578125" customWidth="1"/>
    <col min="1539" max="1540" width="19.5703125" customWidth="1"/>
    <col min="1541" max="1541" width="19.140625" customWidth="1"/>
    <col min="1793" max="1793" width="34.140625" customWidth="1"/>
    <col min="1794" max="1794" width="15.42578125" customWidth="1"/>
    <col min="1795" max="1796" width="19.5703125" customWidth="1"/>
    <col min="1797" max="1797" width="19.140625" customWidth="1"/>
    <col min="2049" max="2049" width="34.140625" customWidth="1"/>
    <col min="2050" max="2050" width="15.42578125" customWidth="1"/>
    <col min="2051" max="2052" width="19.5703125" customWidth="1"/>
    <col min="2053" max="2053" width="19.140625" customWidth="1"/>
    <col min="2305" max="2305" width="34.140625" customWidth="1"/>
    <col min="2306" max="2306" width="15.42578125" customWidth="1"/>
    <col min="2307" max="2308" width="19.5703125" customWidth="1"/>
    <col min="2309" max="2309" width="19.140625" customWidth="1"/>
    <col min="2561" max="2561" width="34.140625" customWidth="1"/>
    <col min="2562" max="2562" width="15.42578125" customWidth="1"/>
    <col min="2563" max="2564" width="19.5703125" customWidth="1"/>
    <col min="2565" max="2565" width="19.140625" customWidth="1"/>
    <col min="2817" max="2817" width="34.140625" customWidth="1"/>
    <col min="2818" max="2818" width="15.42578125" customWidth="1"/>
    <col min="2819" max="2820" width="19.5703125" customWidth="1"/>
    <col min="2821" max="2821" width="19.140625" customWidth="1"/>
    <col min="3073" max="3073" width="34.140625" customWidth="1"/>
    <col min="3074" max="3074" width="15.42578125" customWidth="1"/>
    <col min="3075" max="3076" width="19.5703125" customWidth="1"/>
    <col min="3077" max="3077" width="19.140625" customWidth="1"/>
    <col min="3329" max="3329" width="34.140625" customWidth="1"/>
    <col min="3330" max="3330" width="15.42578125" customWidth="1"/>
    <col min="3331" max="3332" width="19.5703125" customWidth="1"/>
    <col min="3333" max="3333" width="19.140625" customWidth="1"/>
    <col min="3585" max="3585" width="34.140625" customWidth="1"/>
    <col min="3586" max="3586" width="15.42578125" customWidth="1"/>
    <col min="3587" max="3588" width="19.5703125" customWidth="1"/>
    <col min="3589" max="3589" width="19.140625" customWidth="1"/>
    <col min="3841" max="3841" width="34.140625" customWidth="1"/>
    <col min="3842" max="3842" width="15.42578125" customWidth="1"/>
    <col min="3843" max="3844" width="19.5703125" customWidth="1"/>
    <col min="3845" max="3845" width="19.140625" customWidth="1"/>
    <col min="4097" max="4097" width="34.140625" customWidth="1"/>
    <col min="4098" max="4098" width="15.42578125" customWidth="1"/>
    <col min="4099" max="4100" width="19.5703125" customWidth="1"/>
    <col min="4101" max="4101" width="19.140625" customWidth="1"/>
    <col min="4353" max="4353" width="34.140625" customWidth="1"/>
    <col min="4354" max="4354" width="15.42578125" customWidth="1"/>
    <col min="4355" max="4356" width="19.5703125" customWidth="1"/>
    <col min="4357" max="4357" width="19.140625" customWidth="1"/>
    <col min="4609" max="4609" width="34.140625" customWidth="1"/>
    <col min="4610" max="4610" width="15.42578125" customWidth="1"/>
    <col min="4611" max="4612" width="19.5703125" customWidth="1"/>
    <col min="4613" max="4613" width="19.140625" customWidth="1"/>
    <col min="4865" max="4865" width="34.140625" customWidth="1"/>
    <col min="4866" max="4866" width="15.42578125" customWidth="1"/>
    <col min="4867" max="4868" width="19.5703125" customWidth="1"/>
    <col min="4869" max="4869" width="19.140625" customWidth="1"/>
    <col min="5121" max="5121" width="34.140625" customWidth="1"/>
    <col min="5122" max="5122" width="15.42578125" customWidth="1"/>
    <col min="5123" max="5124" width="19.5703125" customWidth="1"/>
    <col min="5125" max="5125" width="19.140625" customWidth="1"/>
    <col min="5377" max="5377" width="34.140625" customWidth="1"/>
    <col min="5378" max="5378" width="15.42578125" customWidth="1"/>
    <col min="5379" max="5380" width="19.5703125" customWidth="1"/>
    <col min="5381" max="5381" width="19.140625" customWidth="1"/>
    <col min="5633" max="5633" width="34.140625" customWidth="1"/>
    <col min="5634" max="5634" width="15.42578125" customWidth="1"/>
    <col min="5635" max="5636" width="19.5703125" customWidth="1"/>
    <col min="5637" max="5637" width="19.140625" customWidth="1"/>
    <col min="5889" max="5889" width="34.140625" customWidth="1"/>
    <col min="5890" max="5890" width="15.42578125" customWidth="1"/>
    <col min="5891" max="5892" width="19.5703125" customWidth="1"/>
    <col min="5893" max="5893" width="19.140625" customWidth="1"/>
    <col min="6145" max="6145" width="34.140625" customWidth="1"/>
    <col min="6146" max="6146" width="15.42578125" customWidth="1"/>
    <col min="6147" max="6148" width="19.5703125" customWidth="1"/>
    <col min="6149" max="6149" width="19.140625" customWidth="1"/>
    <col min="6401" max="6401" width="34.140625" customWidth="1"/>
    <col min="6402" max="6402" width="15.42578125" customWidth="1"/>
    <col min="6403" max="6404" width="19.5703125" customWidth="1"/>
    <col min="6405" max="6405" width="19.140625" customWidth="1"/>
    <col min="6657" max="6657" width="34.140625" customWidth="1"/>
    <col min="6658" max="6658" width="15.42578125" customWidth="1"/>
    <col min="6659" max="6660" width="19.5703125" customWidth="1"/>
    <col min="6661" max="6661" width="19.140625" customWidth="1"/>
    <col min="6913" max="6913" width="34.140625" customWidth="1"/>
    <col min="6914" max="6914" width="15.42578125" customWidth="1"/>
    <col min="6915" max="6916" width="19.5703125" customWidth="1"/>
    <col min="6917" max="6917" width="19.140625" customWidth="1"/>
    <col min="7169" max="7169" width="34.140625" customWidth="1"/>
    <col min="7170" max="7170" width="15.42578125" customWidth="1"/>
    <col min="7171" max="7172" width="19.5703125" customWidth="1"/>
    <col min="7173" max="7173" width="19.140625" customWidth="1"/>
    <col min="7425" max="7425" width="34.140625" customWidth="1"/>
    <col min="7426" max="7426" width="15.42578125" customWidth="1"/>
    <col min="7427" max="7428" width="19.5703125" customWidth="1"/>
    <col min="7429" max="7429" width="19.140625" customWidth="1"/>
    <col min="7681" max="7681" width="34.140625" customWidth="1"/>
    <col min="7682" max="7682" width="15.42578125" customWidth="1"/>
    <col min="7683" max="7684" width="19.5703125" customWidth="1"/>
    <col min="7685" max="7685" width="19.140625" customWidth="1"/>
    <col min="7937" max="7937" width="34.140625" customWidth="1"/>
    <col min="7938" max="7938" width="15.42578125" customWidth="1"/>
    <col min="7939" max="7940" width="19.5703125" customWidth="1"/>
    <col min="7941" max="7941" width="19.140625" customWidth="1"/>
    <col min="8193" max="8193" width="34.140625" customWidth="1"/>
    <col min="8194" max="8194" width="15.42578125" customWidth="1"/>
    <col min="8195" max="8196" width="19.5703125" customWidth="1"/>
    <col min="8197" max="8197" width="19.140625" customWidth="1"/>
    <col min="8449" max="8449" width="34.140625" customWidth="1"/>
    <col min="8450" max="8450" width="15.42578125" customWidth="1"/>
    <col min="8451" max="8452" width="19.5703125" customWidth="1"/>
    <col min="8453" max="8453" width="19.140625" customWidth="1"/>
    <col min="8705" max="8705" width="34.140625" customWidth="1"/>
    <col min="8706" max="8706" width="15.42578125" customWidth="1"/>
    <col min="8707" max="8708" width="19.5703125" customWidth="1"/>
    <col min="8709" max="8709" width="19.140625" customWidth="1"/>
    <col min="8961" max="8961" width="34.140625" customWidth="1"/>
    <col min="8962" max="8962" width="15.42578125" customWidth="1"/>
    <col min="8963" max="8964" width="19.5703125" customWidth="1"/>
    <col min="8965" max="8965" width="19.140625" customWidth="1"/>
    <col min="9217" max="9217" width="34.140625" customWidth="1"/>
    <col min="9218" max="9218" width="15.42578125" customWidth="1"/>
    <col min="9219" max="9220" width="19.5703125" customWidth="1"/>
    <col min="9221" max="9221" width="19.140625" customWidth="1"/>
    <col min="9473" max="9473" width="34.140625" customWidth="1"/>
    <col min="9474" max="9474" width="15.42578125" customWidth="1"/>
    <col min="9475" max="9476" width="19.5703125" customWidth="1"/>
    <col min="9477" max="9477" width="19.140625" customWidth="1"/>
    <col min="9729" max="9729" width="34.140625" customWidth="1"/>
    <col min="9730" max="9730" width="15.42578125" customWidth="1"/>
    <col min="9731" max="9732" width="19.5703125" customWidth="1"/>
    <col min="9733" max="9733" width="19.140625" customWidth="1"/>
    <col min="9985" max="9985" width="34.140625" customWidth="1"/>
    <col min="9986" max="9986" width="15.42578125" customWidth="1"/>
    <col min="9987" max="9988" width="19.5703125" customWidth="1"/>
    <col min="9989" max="9989" width="19.140625" customWidth="1"/>
    <col min="10241" max="10241" width="34.140625" customWidth="1"/>
    <col min="10242" max="10242" width="15.42578125" customWidth="1"/>
    <col min="10243" max="10244" width="19.5703125" customWidth="1"/>
    <col min="10245" max="10245" width="19.140625" customWidth="1"/>
    <col min="10497" max="10497" width="34.140625" customWidth="1"/>
    <col min="10498" max="10498" width="15.42578125" customWidth="1"/>
    <col min="10499" max="10500" width="19.5703125" customWidth="1"/>
    <col min="10501" max="10501" width="19.140625" customWidth="1"/>
    <col min="10753" max="10753" width="34.140625" customWidth="1"/>
    <col min="10754" max="10754" width="15.42578125" customWidth="1"/>
    <col min="10755" max="10756" width="19.5703125" customWidth="1"/>
    <col min="10757" max="10757" width="19.140625" customWidth="1"/>
    <col min="11009" max="11009" width="34.140625" customWidth="1"/>
    <col min="11010" max="11010" width="15.42578125" customWidth="1"/>
    <col min="11011" max="11012" width="19.5703125" customWidth="1"/>
    <col min="11013" max="11013" width="19.140625" customWidth="1"/>
    <col min="11265" max="11265" width="34.140625" customWidth="1"/>
    <col min="11266" max="11266" width="15.42578125" customWidth="1"/>
    <col min="11267" max="11268" width="19.5703125" customWidth="1"/>
    <col min="11269" max="11269" width="19.140625" customWidth="1"/>
    <col min="11521" max="11521" width="34.140625" customWidth="1"/>
    <col min="11522" max="11522" width="15.42578125" customWidth="1"/>
    <col min="11523" max="11524" width="19.5703125" customWidth="1"/>
    <col min="11525" max="11525" width="19.140625" customWidth="1"/>
    <col min="11777" max="11777" width="34.140625" customWidth="1"/>
    <col min="11778" max="11778" width="15.42578125" customWidth="1"/>
    <col min="11779" max="11780" width="19.5703125" customWidth="1"/>
    <col min="11781" max="11781" width="19.140625" customWidth="1"/>
    <col min="12033" max="12033" width="34.140625" customWidth="1"/>
    <col min="12034" max="12034" width="15.42578125" customWidth="1"/>
    <col min="12035" max="12036" width="19.5703125" customWidth="1"/>
    <col min="12037" max="12037" width="19.140625" customWidth="1"/>
    <col min="12289" max="12289" width="34.140625" customWidth="1"/>
    <col min="12290" max="12290" width="15.42578125" customWidth="1"/>
    <col min="12291" max="12292" width="19.5703125" customWidth="1"/>
    <col min="12293" max="12293" width="19.140625" customWidth="1"/>
    <col min="12545" max="12545" width="34.140625" customWidth="1"/>
    <col min="12546" max="12546" width="15.42578125" customWidth="1"/>
    <col min="12547" max="12548" width="19.5703125" customWidth="1"/>
    <col min="12549" max="12549" width="19.140625" customWidth="1"/>
    <col min="12801" max="12801" width="34.140625" customWidth="1"/>
    <col min="12802" max="12802" width="15.42578125" customWidth="1"/>
    <col min="12803" max="12804" width="19.5703125" customWidth="1"/>
    <col min="12805" max="12805" width="19.140625" customWidth="1"/>
    <col min="13057" max="13057" width="34.140625" customWidth="1"/>
    <col min="13058" max="13058" width="15.42578125" customWidth="1"/>
    <col min="13059" max="13060" width="19.5703125" customWidth="1"/>
    <col min="13061" max="13061" width="19.140625" customWidth="1"/>
    <col min="13313" max="13313" width="34.140625" customWidth="1"/>
    <col min="13314" max="13314" width="15.42578125" customWidth="1"/>
    <col min="13315" max="13316" width="19.5703125" customWidth="1"/>
    <col min="13317" max="13317" width="19.140625" customWidth="1"/>
    <col min="13569" max="13569" width="34.140625" customWidth="1"/>
    <col min="13570" max="13570" width="15.42578125" customWidth="1"/>
    <col min="13571" max="13572" width="19.5703125" customWidth="1"/>
    <col min="13573" max="13573" width="19.140625" customWidth="1"/>
    <col min="13825" max="13825" width="34.140625" customWidth="1"/>
    <col min="13826" max="13826" width="15.42578125" customWidth="1"/>
    <col min="13827" max="13828" width="19.5703125" customWidth="1"/>
    <col min="13829" max="13829" width="19.140625" customWidth="1"/>
    <col min="14081" max="14081" width="34.140625" customWidth="1"/>
    <col min="14082" max="14082" width="15.42578125" customWidth="1"/>
    <col min="14083" max="14084" width="19.5703125" customWidth="1"/>
    <col min="14085" max="14085" width="19.140625" customWidth="1"/>
    <col min="14337" max="14337" width="34.140625" customWidth="1"/>
    <col min="14338" max="14338" width="15.42578125" customWidth="1"/>
    <col min="14339" max="14340" width="19.5703125" customWidth="1"/>
    <col min="14341" max="14341" width="19.140625" customWidth="1"/>
    <col min="14593" max="14593" width="34.140625" customWidth="1"/>
    <col min="14594" max="14594" width="15.42578125" customWidth="1"/>
    <col min="14595" max="14596" width="19.5703125" customWidth="1"/>
    <col min="14597" max="14597" width="19.140625" customWidth="1"/>
    <col min="14849" max="14849" width="34.140625" customWidth="1"/>
    <col min="14850" max="14850" width="15.42578125" customWidth="1"/>
    <col min="14851" max="14852" width="19.5703125" customWidth="1"/>
    <col min="14853" max="14853" width="19.140625" customWidth="1"/>
    <col min="15105" max="15105" width="34.140625" customWidth="1"/>
    <col min="15106" max="15106" width="15.42578125" customWidth="1"/>
    <col min="15107" max="15108" width="19.5703125" customWidth="1"/>
    <col min="15109" max="15109" width="19.140625" customWidth="1"/>
    <col min="15361" max="15361" width="34.140625" customWidth="1"/>
    <col min="15362" max="15362" width="15.42578125" customWidth="1"/>
    <col min="15363" max="15364" width="19.5703125" customWidth="1"/>
    <col min="15365" max="15365" width="19.140625" customWidth="1"/>
    <col min="15617" max="15617" width="34.140625" customWidth="1"/>
    <col min="15618" max="15618" width="15.42578125" customWidth="1"/>
    <col min="15619" max="15620" width="19.5703125" customWidth="1"/>
    <col min="15621" max="15621" width="19.140625" customWidth="1"/>
    <col min="15873" max="15873" width="34.140625" customWidth="1"/>
    <col min="15874" max="15874" width="15.42578125" customWidth="1"/>
    <col min="15875" max="15876" width="19.5703125" customWidth="1"/>
    <col min="15877" max="15877" width="19.140625" customWidth="1"/>
    <col min="16129" max="16129" width="34.140625" customWidth="1"/>
    <col min="16130" max="16130" width="15.42578125" customWidth="1"/>
    <col min="16131" max="16132" width="19.5703125" customWidth="1"/>
    <col min="16133" max="16133" width="19.140625" customWidth="1"/>
  </cols>
  <sheetData>
    <row r="1" spans="1:5" ht="24" customHeight="1" x14ac:dyDescent="0.25">
      <c r="A1" s="252" t="s">
        <v>229</v>
      </c>
      <c r="B1" s="252"/>
      <c r="C1" s="252"/>
      <c r="D1" s="252"/>
      <c r="E1" s="252"/>
    </row>
    <row r="3" spans="1:5" ht="28.5" x14ac:dyDescent="0.25">
      <c r="A3" s="14" t="s">
        <v>137</v>
      </c>
      <c r="B3" s="14" t="s">
        <v>138</v>
      </c>
      <c r="C3" s="15" t="s">
        <v>139</v>
      </c>
      <c r="D3" s="15" t="s">
        <v>140</v>
      </c>
      <c r="E3" s="15" t="s">
        <v>141</v>
      </c>
    </row>
    <row r="4" spans="1:5" ht="15.75" x14ac:dyDescent="0.25">
      <c r="A4" s="16" t="s">
        <v>142</v>
      </c>
      <c r="B4" s="17">
        <f>SUM(B6:B14)</f>
        <v>4528160</v>
      </c>
      <c r="C4" s="17">
        <f>SUM(C6:C14)</f>
        <v>3524662.1000000006</v>
      </c>
      <c r="D4" s="17">
        <f>SUM(D6:D14)</f>
        <v>1003497.9</v>
      </c>
      <c r="E4" s="17">
        <f>SUM(E6:E14)</f>
        <v>1271961.9000000001</v>
      </c>
    </row>
    <row r="5" spans="1:5" ht="15.75" x14ac:dyDescent="0.25">
      <c r="A5" s="18" t="s">
        <v>158</v>
      </c>
      <c r="B5" s="19"/>
      <c r="C5" s="20"/>
      <c r="D5" s="20"/>
      <c r="E5" s="20"/>
    </row>
    <row r="6" spans="1:5" ht="15.75" x14ac:dyDescent="0.25">
      <c r="A6" s="21" t="s">
        <v>143</v>
      </c>
      <c r="B6" s="19">
        <f>C6+D6</f>
        <v>2195817</v>
      </c>
      <c r="C6" s="20">
        <v>1702835.7</v>
      </c>
      <c r="D6" s="20">
        <v>492981.3</v>
      </c>
      <c r="E6" s="20">
        <v>633647</v>
      </c>
    </row>
    <row r="7" spans="1:5" ht="15.75" x14ac:dyDescent="0.25">
      <c r="A7" s="22" t="s">
        <v>6</v>
      </c>
      <c r="B7" s="19">
        <f t="shared" ref="B7:B14" si="0">C7+D7</f>
        <v>348174.1</v>
      </c>
      <c r="C7" s="20">
        <v>271913</v>
      </c>
      <c r="D7" s="20">
        <v>76261.100000000006</v>
      </c>
      <c r="E7" s="20">
        <v>125834.4</v>
      </c>
    </row>
    <row r="8" spans="1:5" ht="15.75" x14ac:dyDescent="0.25">
      <c r="A8" s="22" t="s">
        <v>144</v>
      </c>
      <c r="B8" s="19">
        <f t="shared" si="0"/>
        <v>298670.40000000002</v>
      </c>
      <c r="C8" s="20">
        <v>232776.9</v>
      </c>
      <c r="D8" s="20">
        <v>65893.5</v>
      </c>
      <c r="E8" s="20">
        <v>83597.5</v>
      </c>
    </row>
    <row r="9" spans="1:5" ht="15.75" x14ac:dyDescent="0.25">
      <c r="A9" s="22" t="s">
        <v>8</v>
      </c>
      <c r="B9" s="19">
        <f t="shared" si="0"/>
        <v>270898</v>
      </c>
      <c r="C9" s="20">
        <v>211840</v>
      </c>
      <c r="D9" s="20">
        <v>59058</v>
      </c>
      <c r="E9" s="20">
        <v>33622.9</v>
      </c>
    </row>
    <row r="10" spans="1:5" ht="15.75" x14ac:dyDescent="0.25">
      <c r="A10" s="22" t="s">
        <v>145</v>
      </c>
      <c r="B10" s="19">
        <f t="shared" si="0"/>
        <v>182698</v>
      </c>
      <c r="C10" s="20">
        <v>143206.6</v>
      </c>
      <c r="D10" s="20">
        <v>39491.4</v>
      </c>
      <c r="E10" s="20">
        <v>40746.300000000003</v>
      </c>
    </row>
    <row r="11" spans="1:5" ht="15.75" x14ac:dyDescent="0.25">
      <c r="A11" s="22" t="s">
        <v>83</v>
      </c>
      <c r="B11" s="19">
        <f t="shared" si="0"/>
        <v>306304.3</v>
      </c>
      <c r="C11" s="20">
        <v>239220.1</v>
      </c>
      <c r="D11" s="20">
        <v>67084.2</v>
      </c>
      <c r="E11" s="20">
        <v>71163.899999999994</v>
      </c>
    </row>
    <row r="12" spans="1:5" ht="15.75" x14ac:dyDescent="0.25">
      <c r="A12" s="22" t="s">
        <v>10</v>
      </c>
      <c r="B12" s="19">
        <f t="shared" si="0"/>
        <v>249575.6</v>
      </c>
      <c r="C12" s="20">
        <v>195403.1</v>
      </c>
      <c r="D12" s="20">
        <v>54172.5</v>
      </c>
      <c r="E12" s="20">
        <v>77071.3</v>
      </c>
    </row>
    <row r="13" spans="1:5" ht="15.75" x14ac:dyDescent="0.25">
      <c r="A13" s="22" t="s">
        <v>11</v>
      </c>
      <c r="B13" s="19">
        <f t="shared" si="0"/>
        <v>290785.2</v>
      </c>
      <c r="C13" s="20">
        <v>227370.6</v>
      </c>
      <c r="D13" s="20">
        <v>63414.6</v>
      </c>
      <c r="E13" s="20">
        <v>86332.1</v>
      </c>
    </row>
    <row r="14" spans="1:5" ht="15.75" x14ac:dyDescent="0.25">
      <c r="A14" s="22" t="s">
        <v>12</v>
      </c>
      <c r="B14" s="19">
        <f t="shared" si="0"/>
        <v>385237.39999999997</v>
      </c>
      <c r="C14" s="20">
        <v>300096.09999999998</v>
      </c>
      <c r="D14" s="20">
        <v>85141.3</v>
      </c>
      <c r="E14" s="20">
        <v>119946.5</v>
      </c>
    </row>
  </sheetData>
  <mergeCells count="1">
    <mergeCell ref="A1:E1"/>
  </mergeCells>
  <pageMargins left="0.7" right="0.7" top="0.75" bottom="0.75" header="0.3" footer="0.3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18"/>
  <sheetViews>
    <sheetView zoomScale="96" zoomScaleNormal="96" workbookViewId="0">
      <selection activeCell="G4" sqref="G4"/>
    </sheetView>
  </sheetViews>
  <sheetFormatPr defaultRowHeight="18.75" x14ac:dyDescent="0.3"/>
  <cols>
    <col min="1" max="1" width="21" style="105" customWidth="1"/>
    <col min="2" max="2" width="13" style="105" customWidth="1"/>
    <col min="3" max="3" width="16.28515625" style="105" customWidth="1"/>
    <col min="4" max="4" width="15.85546875" style="105" customWidth="1"/>
    <col min="5" max="5" width="12.7109375" style="105" customWidth="1"/>
    <col min="6" max="6" width="13.28515625" style="105" customWidth="1"/>
    <col min="7" max="7" width="12.28515625" style="105" customWidth="1"/>
    <col min="8" max="8" width="12.85546875" style="105" customWidth="1"/>
    <col min="9" max="9" width="14" style="105" customWidth="1"/>
    <col min="10" max="10" width="20.28515625" style="105" customWidth="1"/>
    <col min="11" max="12" width="21" style="105" customWidth="1"/>
    <col min="13" max="13" width="22.5703125" style="105" hidden="1" customWidth="1"/>
    <col min="14" max="14" width="17.140625" style="105" hidden="1" customWidth="1"/>
    <col min="15" max="15" width="20.28515625" style="105" hidden="1" customWidth="1"/>
    <col min="16" max="16" width="17" style="105" hidden="1" customWidth="1"/>
    <col min="17" max="256" width="9.140625" style="105"/>
    <col min="257" max="257" width="13.85546875" style="105" customWidth="1"/>
    <col min="258" max="258" width="13" style="105" customWidth="1"/>
    <col min="259" max="259" width="11.5703125" style="105" customWidth="1"/>
    <col min="260" max="260" width="11.85546875" style="105" customWidth="1"/>
    <col min="261" max="261" width="9.85546875" style="105" customWidth="1"/>
    <col min="262" max="262" width="11.42578125" style="105" customWidth="1"/>
    <col min="263" max="263" width="12.28515625" style="105" customWidth="1"/>
    <col min="264" max="264" width="12.85546875" style="105" customWidth="1"/>
    <col min="265" max="265" width="12.42578125" style="105" customWidth="1"/>
    <col min="266" max="266" width="13.42578125" style="105" customWidth="1"/>
    <col min="267" max="267" width="12.85546875" style="105" customWidth="1"/>
    <col min="268" max="268" width="14.28515625" style="105" customWidth="1"/>
    <col min="269" max="269" width="11.7109375" style="105" customWidth="1"/>
    <col min="270" max="270" width="11.140625" style="105" customWidth="1"/>
    <col min="271" max="272" width="0" style="105" hidden="1" customWidth="1"/>
    <col min="273" max="512" width="9.140625" style="105"/>
    <col min="513" max="513" width="13.85546875" style="105" customWidth="1"/>
    <col min="514" max="514" width="13" style="105" customWidth="1"/>
    <col min="515" max="515" width="11.5703125" style="105" customWidth="1"/>
    <col min="516" max="516" width="11.85546875" style="105" customWidth="1"/>
    <col min="517" max="517" width="9.85546875" style="105" customWidth="1"/>
    <col min="518" max="518" width="11.42578125" style="105" customWidth="1"/>
    <col min="519" max="519" width="12.28515625" style="105" customWidth="1"/>
    <col min="520" max="520" width="12.85546875" style="105" customWidth="1"/>
    <col min="521" max="521" width="12.42578125" style="105" customWidth="1"/>
    <col min="522" max="522" width="13.42578125" style="105" customWidth="1"/>
    <col min="523" max="523" width="12.85546875" style="105" customWidth="1"/>
    <col min="524" max="524" width="14.28515625" style="105" customWidth="1"/>
    <col min="525" max="525" width="11.7109375" style="105" customWidth="1"/>
    <col min="526" max="526" width="11.140625" style="105" customWidth="1"/>
    <col min="527" max="528" width="0" style="105" hidden="1" customWidth="1"/>
    <col min="529" max="768" width="9.140625" style="105"/>
    <col min="769" max="769" width="13.85546875" style="105" customWidth="1"/>
    <col min="770" max="770" width="13" style="105" customWidth="1"/>
    <col min="771" max="771" width="11.5703125" style="105" customWidth="1"/>
    <col min="772" max="772" width="11.85546875" style="105" customWidth="1"/>
    <col min="773" max="773" width="9.85546875" style="105" customWidth="1"/>
    <col min="774" max="774" width="11.42578125" style="105" customWidth="1"/>
    <col min="775" max="775" width="12.28515625" style="105" customWidth="1"/>
    <col min="776" max="776" width="12.85546875" style="105" customWidth="1"/>
    <col min="777" max="777" width="12.42578125" style="105" customWidth="1"/>
    <col min="778" max="778" width="13.42578125" style="105" customWidth="1"/>
    <col min="779" max="779" width="12.85546875" style="105" customWidth="1"/>
    <col min="780" max="780" width="14.28515625" style="105" customWidth="1"/>
    <col min="781" max="781" width="11.7109375" style="105" customWidth="1"/>
    <col min="782" max="782" width="11.140625" style="105" customWidth="1"/>
    <col min="783" max="784" width="0" style="105" hidden="1" customWidth="1"/>
    <col min="785" max="1024" width="9.140625" style="105"/>
    <col min="1025" max="1025" width="13.85546875" style="105" customWidth="1"/>
    <col min="1026" max="1026" width="13" style="105" customWidth="1"/>
    <col min="1027" max="1027" width="11.5703125" style="105" customWidth="1"/>
    <col min="1028" max="1028" width="11.85546875" style="105" customWidth="1"/>
    <col min="1029" max="1029" width="9.85546875" style="105" customWidth="1"/>
    <col min="1030" max="1030" width="11.42578125" style="105" customWidth="1"/>
    <col min="1031" max="1031" width="12.28515625" style="105" customWidth="1"/>
    <col min="1032" max="1032" width="12.85546875" style="105" customWidth="1"/>
    <col min="1033" max="1033" width="12.42578125" style="105" customWidth="1"/>
    <col min="1034" max="1034" width="13.42578125" style="105" customWidth="1"/>
    <col min="1035" max="1035" width="12.85546875" style="105" customWidth="1"/>
    <col min="1036" max="1036" width="14.28515625" style="105" customWidth="1"/>
    <col min="1037" max="1037" width="11.7109375" style="105" customWidth="1"/>
    <col min="1038" max="1038" width="11.140625" style="105" customWidth="1"/>
    <col min="1039" max="1040" width="0" style="105" hidden="1" customWidth="1"/>
    <col min="1041" max="1280" width="9.140625" style="105"/>
    <col min="1281" max="1281" width="13.85546875" style="105" customWidth="1"/>
    <col min="1282" max="1282" width="13" style="105" customWidth="1"/>
    <col min="1283" max="1283" width="11.5703125" style="105" customWidth="1"/>
    <col min="1284" max="1284" width="11.85546875" style="105" customWidth="1"/>
    <col min="1285" max="1285" width="9.85546875" style="105" customWidth="1"/>
    <col min="1286" max="1286" width="11.42578125" style="105" customWidth="1"/>
    <col min="1287" max="1287" width="12.28515625" style="105" customWidth="1"/>
    <col min="1288" max="1288" width="12.85546875" style="105" customWidth="1"/>
    <col min="1289" max="1289" width="12.42578125" style="105" customWidth="1"/>
    <col min="1290" max="1290" width="13.42578125" style="105" customWidth="1"/>
    <col min="1291" max="1291" width="12.85546875" style="105" customWidth="1"/>
    <col min="1292" max="1292" width="14.28515625" style="105" customWidth="1"/>
    <col min="1293" max="1293" width="11.7109375" style="105" customWidth="1"/>
    <col min="1294" max="1294" width="11.140625" style="105" customWidth="1"/>
    <col min="1295" max="1296" width="0" style="105" hidden="1" customWidth="1"/>
    <col min="1297" max="1536" width="9.140625" style="105"/>
    <col min="1537" max="1537" width="13.85546875" style="105" customWidth="1"/>
    <col min="1538" max="1538" width="13" style="105" customWidth="1"/>
    <col min="1539" max="1539" width="11.5703125" style="105" customWidth="1"/>
    <col min="1540" max="1540" width="11.85546875" style="105" customWidth="1"/>
    <col min="1541" max="1541" width="9.85546875" style="105" customWidth="1"/>
    <col min="1542" max="1542" width="11.42578125" style="105" customWidth="1"/>
    <col min="1543" max="1543" width="12.28515625" style="105" customWidth="1"/>
    <col min="1544" max="1544" width="12.85546875" style="105" customWidth="1"/>
    <col min="1545" max="1545" width="12.42578125" style="105" customWidth="1"/>
    <col min="1546" max="1546" width="13.42578125" style="105" customWidth="1"/>
    <col min="1547" max="1547" width="12.85546875" style="105" customWidth="1"/>
    <col min="1548" max="1548" width="14.28515625" style="105" customWidth="1"/>
    <col min="1549" max="1549" width="11.7109375" style="105" customWidth="1"/>
    <col min="1550" max="1550" width="11.140625" style="105" customWidth="1"/>
    <col min="1551" max="1552" width="0" style="105" hidden="1" customWidth="1"/>
    <col min="1553" max="1792" width="9.140625" style="105"/>
    <col min="1793" max="1793" width="13.85546875" style="105" customWidth="1"/>
    <col min="1794" max="1794" width="13" style="105" customWidth="1"/>
    <col min="1795" max="1795" width="11.5703125" style="105" customWidth="1"/>
    <col min="1796" max="1796" width="11.85546875" style="105" customWidth="1"/>
    <col min="1797" max="1797" width="9.85546875" style="105" customWidth="1"/>
    <col min="1798" max="1798" width="11.42578125" style="105" customWidth="1"/>
    <col min="1799" max="1799" width="12.28515625" style="105" customWidth="1"/>
    <col min="1800" max="1800" width="12.85546875" style="105" customWidth="1"/>
    <col min="1801" max="1801" width="12.42578125" style="105" customWidth="1"/>
    <col min="1802" max="1802" width="13.42578125" style="105" customWidth="1"/>
    <col min="1803" max="1803" width="12.85546875" style="105" customWidth="1"/>
    <col min="1804" max="1804" width="14.28515625" style="105" customWidth="1"/>
    <col min="1805" max="1805" width="11.7109375" style="105" customWidth="1"/>
    <col min="1806" max="1806" width="11.140625" style="105" customWidth="1"/>
    <col min="1807" max="1808" width="0" style="105" hidden="1" customWidth="1"/>
    <col min="1809" max="2048" width="9.140625" style="105"/>
    <col min="2049" max="2049" width="13.85546875" style="105" customWidth="1"/>
    <col min="2050" max="2050" width="13" style="105" customWidth="1"/>
    <col min="2051" max="2051" width="11.5703125" style="105" customWidth="1"/>
    <col min="2052" max="2052" width="11.85546875" style="105" customWidth="1"/>
    <col min="2053" max="2053" width="9.85546875" style="105" customWidth="1"/>
    <col min="2054" max="2054" width="11.42578125" style="105" customWidth="1"/>
    <col min="2055" max="2055" width="12.28515625" style="105" customWidth="1"/>
    <col min="2056" max="2056" width="12.85546875" style="105" customWidth="1"/>
    <col min="2057" max="2057" width="12.42578125" style="105" customWidth="1"/>
    <col min="2058" max="2058" width="13.42578125" style="105" customWidth="1"/>
    <col min="2059" max="2059" width="12.85546875" style="105" customWidth="1"/>
    <col min="2060" max="2060" width="14.28515625" style="105" customWidth="1"/>
    <col min="2061" max="2061" width="11.7109375" style="105" customWidth="1"/>
    <col min="2062" max="2062" width="11.140625" style="105" customWidth="1"/>
    <col min="2063" max="2064" width="0" style="105" hidden="1" customWidth="1"/>
    <col min="2065" max="2304" width="9.140625" style="105"/>
    <col min="2305" max="2305" width="13.85546875" style="105" customWidth="1"/>
    <col min="2306" max="2306" width="13" style="105" customWidth="1"/>
    <col min="2307" max="2307" width="11.5703125" style="105" customWidth="1"/>
    <col min="2308" max="2308" width="11.85546875" style="105" customWidth="1"/>
    <col min="2309" max="2309" width="9.85546875" style="105" customWidth="1"/>
    <col min="2310" max="2310" width="11.42578125" style="105" customWidth="1"/>
    <col min="2311" max="2311" width="12.28515625" style="105" customWidth="1"/>
    <col min="2312" max="2312" width="12.85546875" style="105" customWidth="1"/>
    <col min="2313" max="2313" width="12.42578125" style="105" customWidth="1"/>
    <col min="2314" max="2314" width="13.42578125" style="105" customWidth="1"/>
    <col min="2315" max="2315" width="12.85546875" style="105" customWidth="1"/>
    <col min="2316" max="2316" width="14.28515625" style="105" customWidth="1"/>
    <col min="2317" max="2317" width="11.7109375" style="105" customWidth="1"/>
    <col min="2318" max="2318" width="11.140625" style="105" customWidth="1"/>
    <col min="2319" max="2320" width="0" style="105" hidden="1" customWidth="1"/>
    <col min="2321" max="2560" width="9.140625" style="105"/>
    <col min="2561" max="2561" width="13.85546875" style="105" customWidth="1"/>
    <col min="2562" max="2562" width="13" style="105" customWidth="1"/>
    <col min="2563" max="2563" width="11.5703125" style="105" customWidth="1"/>
    <col min="2564" max="2564" width="11.85546875" style="105" customWidth="1"/>
    <col min="2565" max="2565" width="9.85546875" style="105" customWidth="1"/>
    <col min="2566" max="2566" width="11.42578125" style="105" customWidth="1"/>
    <col min="2567" max="2567" width="12.28515625" style="105" customWidth="1"/>
    <col min="2568" max="2568" width="12.85546875" style="105" customWidth="1"/>
    <col min="2569" max="2569" width="12.42578125" style="105" customWidth="1"/>
    <col min="2570" max="2570" width="13.42578125" style="105" customWidth="1"/>
    <col min="2571" max="2571" width="12.85546875" style="105" customWidth="1"/>
    <col min="2572" max="2572" width="14.28515625" style="105" customWidth="1"/>
    <col min="2573" max="2573" width="11.7109375" style="105" customWidth="1"/>
    <col min="2574" max="2574" width="11.140625" style="105" customWidth="1"/>
    <col min="2575" max="2576" width="0" style="105" hidden="1" customWidth="1"/>
    <col min="2577" max="2816" width="9.140625" style="105"/>
    <col min="2817" max="2817" width="13.85546875" style="105" customWidth="1"/>
    <col min="2818" max="2818" width="13" style="105" customWidth="1"/>
    <col min="2819" max="2819" width="11.5703125" style="105" customWidth="1"/>
    <col min="2820" max="2820" width="11.85546875" style="105" customWidth="1"/>
    <col min="2821" max="2821" width="9.85546875" style="105" customWidth="1"/>
    <col min="2822" max="2822" width="11.42578125" style="105" customWidth="1"/>
    <col min="2823" max="2823" width="12.28515625" style="105" customWidth="1"/>
    <col min="2824" max="2824" width="12.85546875" style="105" customWidth="1"/>
    <col min="2825" max="2825" width="12.42578125" style="105" customWidth="1"/>
    <col min="2826" max="2826" width="13.42578125" style="105" customWidth="1"/>
    <col min="2827" max="2827" width="12.85546875" style="105" customWidth="1"/>
    <col min="2828" max="2828" width="14.28515625" style="105" customWidth="1"/>
    <col min="2829" max="2829" width="11.7109375" style="105" customWidth="1"/>
    <col min="2830" max="2830" width="11.140625" style="105" customWidth="1"/>
    <col min="2831" max="2832" width="0" style="105" hidden="1" customWidth="1"/>
    <col min="2833" max="3072" width="9.140625" style="105"/>
    <col min="3073" max="3073" width="13.85546875" style="105" customWidth="1"/>
    <col min="3074" max="3074" width="13" style="105" customWidth="1"/>
    <col min="3075" max="3075" width="11.5703125" style="105" customWidth="1"/>
    <col min="3076" max="3076" width="11.85546875" style="105" customWidth="1"/>
    <col min="3077" max="3077" width="9.85546875" style="105" customWidth="1"/>
    <col min="3078" max="3078" width="11.42578125" style="105" customWidth="1"/>
    <col min="3079" max="3079" width="12.28515625" style="105" customWidth="1"/>
    <col min="3080" max="3080" width="12.85546875" style="105" customWidth="1"/>
    <col min="3081" max="3081" width="12.42578125" style="105" customWidth="1"/>
    <col min="3082" max="3082" width="13.42578125" style="105" customWidth="1"/>
    <col min="3083" max="3083" width="12.85546875" style="105" customWidth="1"/>
    <col min="3084" max="3084" width="14.28515625" style="105" customWidth="1"/>
    <col min="3085" max="3085" width="11.7109375" style="105" customWidth="1"/>
    <col min="3086" max="3086" width="11.140625" style="105" customWidth="1"/>
    <col min="3087" max="3088" width="0" style="105" hidden="1" customWidth="1"/>
    <col min="3089" max="3328" width="9.140625" style="105"/>
    <col min="3329" max="3329" width="13.85546875" style="105" customWidth="1"/>
    <col min="3330" max="3330" width="13" style="105" customWidth="1"/>
    <col min="3331" max="3331" width="11.5703125" style="105" customWidth="1"/>
    <col min="3332" max="3332" width="11.85546875" style="105" customWidth="1"/>
    <col min="3333" max="3333" width="9.85546875" style="105" customWidth="1"/>
    <col min="3334" max="3334" width="11.42578125" style="105" customWidth="1"/>
    <col min="3335" max="3335" width="12.28515625" style="105" customWidth="1"/>
    <col min="3336" max="3336" width="12.85546875" style="105" customWidth="1"/>
    <col min="3337" max="3337" width="12.42578125" style="105" customWidth="1"/>
    <col min="3338" max="3338" width="13.42578125" style="105" customWidth="1"/>
    <col min="3339" max="3339" width="12.85546875" style="105" customWidth="1"/>
    <col min="3340" max="3340" width="14.28515625" style="105" customWidth="1"/>
    <col min="3341" max="3341" width="11.7109375" style="105" customWidth="1"/>
    <col min="3342" max="3342" width="11.140625" style="105" customWidth="1"/>
    <col min="3343" max="3344" width="0" style="105" hidden="1" customWidth="1"/>
    <col min="3345" max="3584" width="9.140625" style="105"/>
    <col min="3585" max="3585" width="13.85546875" style="105" customWidth="1"/>
    <col min="3586" max="3586" width="13" style="105" customWidth="1"/>
    <col min="3587" max="3587" width="11.5703125" style="105" customWidth="1"/>
    <col min="3588" max="3588" width="11.85546875" style="105" customWidth="1"/>
    <col min="3589" max="3589" width="9.85546875" style="105" customWidth="1"/>
    <col min="3590" max="3590" width="11.42578125" style="105" customWidth="1"/>
    <col min="3591" max="3591" width="12.28515625" style="105" customWidth="1"/>
    <col min="3592" max="3592" width="12.85546875" style="105" customWidth="1"/>
    <col min="3593" max="3593" width="12.42578125" style="105" customWidth="1"/>
    <col min="3594" max="3594" width="13.42578125" style="105" customWidth="1"/>
    <col min="3595" max="3595" width="12.85546875" style="105" customWidth="1"/>
    <col min="3596" max="3596" width="14.28515625" style="105" customWidth="1"/>
    <col min="3597" max="3597" width="11.7109375" style="105" customWidth="1"/>
    <col min="3598" max="3598" width="11.140625" style="105" customWidth="1"/>
    <col min="3599" max="3600" width="0" style="105" hidden="1" customWidth="1"/>
    <col min="3601" max="3840" width="9.140625" style="105"/>
    <col min="3841" max="3841" width="13.85546875" style="105" customWidth="1"/>
    <col min="3842" max="3842" width="13" style="105" customWidth="1"/>
    <col min="3843" max="3843" width="11.5703125" style="105" customWidth="1"/>
    <col min="3844" max="3844" width="11.85546875" style="105" customWidth="1"/>
    <col min="3845" max="3845" width="9.85546875" style="105" customWidth="1"/>
    <col min="3846" max="3846" width="11.42578125" style="105" customWidth="1"/>
    <col min="3847" max="3847" width="12.28515625" style="105" customWidth="1"/>
    <col min="3848" max="3848" width="12.85546875" style="105" customWidth="1"/>
    <col min="3849" max="3849" width="12.42578125" style="105" customWidth="1"/>
    <col min="3850" max="3850" width="13.42578125" style="105" customWidth="1"/>
    <col min="3851" max="3851" width="12.85546875" style="105" customWidth="1"/>
    <col min="3852" max="3852" width="14.28515625" style="105" customWidth="1"/>
    <col min="3853" max="3853" width="11.7109375" style="105" customWidth="1"/>
    <col min="3854" max="3854" width="11.140625" style="105" customWidth="1"/>
    <col min="3855" max="3856" width="0" style="105" hidden="1" customWidth="1"/>
    <col min="3857" max="4096" width="9.140625" style="105"/>
    <col min="4097" max="4097" width="13.85546875" style="105" customWidth="1"/>
    <col min="4098" max="4098" width="13" style="105" customWidth="1"/>
    <col min="4099" max="4099" width="11.5703125" style="105" customWidth="1"/>
    <col min="4100" max="4100" width="11.85546875" style="105" customWidth="1"/>
    <col min="4101" max="4101" width="9.85546875" style="105" customWidth="1"/>
    <col min="4102" max="4102" width="11.42578125" style="105" customWidth="1"/>
    <col min="4103" max="4103" width="12.28515625" style="105" customWidth="1"/>
    <col min="4104" max="4104" width="12.85546875" style="105" customWidth="1"/>
    <col min="4105" max="4105" width="12.42578125" style="105" customWidth="1"/>
    <col min="4106" max="4106" width="13.42578125" style="105" customWidth="1"/>
    <col min="4107" max="4107" width="12.85546875" style="105" customWidth="1"/>
    <col min="4108" max="4108" width="14.28515625" style="105" customWidth="1"/>
    <col min="4109" max="4109" width="11.7109375" style="105" customWidth="1"/>
    <col min="4110" max="4110" width="11.140625" style="105" customWidth="1"/>
    <col min="4111" max="4112" width="0" style="105" hidden="1" customWidth="1"/>
    <col min="4113" max="4352" width="9.140625" style="105"/>
    <col min="4353" max="4353" width="13.85546875" style="105" customWidth="1"/>
    <col min="4354" max="4354" width="13" style="105" customWidth="1"/>
    <col min="4355" max="4355" width="11.5703125" style="105" customWidth="1"/>
    <col min="4356" max="4356" width="11.85546875" style="105" customWidth="1"/>
    <col min="4357" max="4357" width="9.85546875" style="105" customWidth="1"/>
    <col min="4358" max="4358" width="11.42578125" style="105" customWidth="1"/>
    <col min="4359" max="4359" width="12.28515625" style="105" customWidth="1"/>
    <col min="4360" max="4360" width="12.85546875" style="105" customWidth="1"/>
    <col min="4361" max="4361" width="12.42578125" style="105" customWidth="1"/>
    <col min="4362" max="4362" width="13.42578125" style="105" customWidth="1"/>
    <col min="4363" max="4363" width="12.85546875" style="105" customWidth="1"/>
    <col min="4364" max="4364" width="14.28515625" style="105" customWidth="1"/>
    <col min="4365" max="4365" width="11.7109375" style="105" customWidth="1"/>
    <col min="4366" max="4366" width="11.140625" style="105" customWidth="1"/>
    <col min="4367" max="4368" width="0" style="105" hidden="1" customWidth="1"/>
    <col min="4369" max="4608" width="9.140625" style="105"/>
    <col min="4609" max="4609" width="13.85546875" style="105" customWidth="1"/>
    <col min="4610" max="4610" width="13" style="105" customWidth="1"/>
    <col min="4611" max="4611" width="11.5703125" style="105" customWidth="1"/>
    <col min="4612" max="4612" width="11.85546875" style="105" customWidth="1"/>
    <col min="4613" max="4613" width="9.85546875" style="105" customWidth="1"/>
    <col min="4614" max="4614" width="11.42578125" style="105" customWidth="1"/>
    <col min="4615" max="4615" width="12.28515625" style="105" customWidth="1"/>
    <col min="4616" max="4616" width="12.85546875" style="105" customWidth="1"/>
    <col min="4617" max="4617" width="12.42578125" style="105" customWidth="1"/>
    <col min="4618" max="4618" width="13.42578125" style="105" customWidth="1"/>
    <col min="4619" max="4619" width="12.85546875" style="105" customWidth="1"/>
    <col min="4620" max="4620" width="14.28515625" style="105" customWidth="1"/>
    <col min="4621" max="4621" width="11.7109375" style="105" customWidth="1"/>
    <col min="4622" max="4622" width="11.140625" style="105" customWidth="1"/>
    <col min="4623" max="4624" width="0" style="105" hidden="1" customWidth="1"/>
    <col min="4625" max="4864" width="9.140625" style="105"/>
    <col min="4865" max="4865" width="13.85546875" style="105" customWidth="1"/>
    <col min="4866" max="4866" width="13" style="105" customWidth="1"/>
    <col min="4867" max="4867" width="11.5703125" style="105" customWidth="1"/>
    <col min="4868" max="4868" width="11.85546875" style="105" customWidth="1"/>
    <col min="4869" max="4869" width="9.85546875" style="105" customWidth="1"/>
    <col min="4870" max="4870" width="11.42578125" style="105" customWidth="1"/>
    <col min="4871" max="4871" width="12.28515625" style="105" customWidth="1"/>
    <col min="4872" max="4872" width="12.85546875" style="105" customWidth="1"/>
    <col min="4873" max="4873" width="12.42578125" style="105" customWidth="1"/>
    <col min="4874" max="4874" width="13.42578125" style="105" customWidth="1"/>
    <col min="4875" max="4875" width="12.85546875" style="105" customWidth="1"/>
    <col min="4876" max="4876" width="14.28515625" style="105" customWidth="1"/>
    <col min="4877" max="4877" width="11.7109375" style="105" customWidth="1"/>
    <col min="4878" max="4878" width="11.140625" style="105" customWidth="1"/>
    <col min="4879" max="4880" width="0" style="105" hidden="1" customWidth="1"/>
    <col min="4881" max="5120" width="9.140625" style="105"/>
    <col min="5121" max="5121" width="13.85546875" style="105" customWidth="1"/>
    <col min="5122" max="5122" width="13" style="105" customWidth="1"/>
    <col min="5123" max="5123" width="11.5703125" style="105" customWidth="1"/>
    <col min="5124" max="5124" width="11.85546875" style="105" customWidth="1"/>
    <col min="5125" max="5125" width="9.85546875" style="105" customWidth="1"/>
    <col min="5126" max="5126" width="11.42578125" style="105" customWidth="1"/>
    <col min="5127" max="5127" width="12.28515625" style="105" customWidth="1"/>
    <col min="5128" max="5128" width="12.85546875" style="105" customWidth="1"/>
    <col min="5129" max="5129" width="12.42578125" style="105" customWidth="1"/>
    <col min="5130" max="5130" width="13.42578125" style="105" customWidth="1"/>
    <col min="5131" max="5131" width="12.85546875" style="105" customWidth="1"/>
    <col min="5132" max="5132" width="14.28515625" style="105" customWidth="1"/>
    <col min="5133" max="5133" width="11.7109375" style="105" customWidth="1"/>
    <col min="5134" max="5134" width="11.140625" style="105" customWidth="1"/>
    <col min="5135" max="5136" width="0" style="105" hidden="1" customWidth="1"/>
    <col min="5137" max="5376" width="9.140625" style="105"/>
    <col min="5377" max="5377" width="13.85546875" style="105" customWidth="1"/>
    <col min="5378" max="5378" width="13" style="105" customWidth="1"/>
    <col min="5379" max="5379" width="11.5703125" style="105" customWidth="1"/>
    <col min="5380" max="5380" width="11.85546875" style="105" customWidth="1"/>
    <col min="5381" max="5381" width="9.85546875" style="105" customWidth="1"/>
    <col min="5382" max="5382" width="11.42578125" style="105" customWidth="1"/>
    <col min="5383" max="5383" width="12.28515625" style="105" customWidth="1"/>
    <col min="5384" max="5384" width="12.85546875" style="105" customWidth="1"/>
    <col min="5385" max="5385" width="12.42578125" style="105" customWidth="1"/>
    <col min="5386" max="5386" width="13.42578125" style="105" customWidth="1"/>
    <col min="5387" max="5387" width="12.85546875" style="105" customWidth="1"/>
    <col min="5388" max="5388" width="14.28515625" style="105" customWidth="1"/>
    <col min="5389" max="5389" width="11.7109375" style="105" customWidth="1"/>
    <col min="5390" max="5390" width="11.140625" style="105" customWidth="1"/>
    <col min="5391" max="5392" width="0" style="105" hidden="1" customWidth="1"/>
    <col min="5393" max="5632" width="9.140625" style="105"/>
    <col min="5633" max="5633" width="13.85546875" style="105" customWidth="1"/>
    <col min="5634" max="5634" width="13" style="105" customWidth="1"/>
    <col min="5635" max="5635" width="11.5703125" style="105" customWidth="1"/>
    <col min="5636" max="5636" width="11.85546875" style="105" customWidth="1"/>
    <col min="5637" max="5637" width="9.85546875" style="105" customWidth="1"/>
    <col min="5638" max="5638" width="11.42578125" style="105" customWidth="1"/>
    <col min="5639" max="5639" width="12.28515625" style="105" customWidth="1"/>
    <col min="5640" max="5640" width="12.85546875" style="105" customWidth="1"/>
    <col min="5641" max="5641" width="12.42578125" style="105" customWidth="1"/>
    <col min="5642" max="5642" width="13.42578125" style="105" customWidth="1"/>
    <col min="5643" max="5643" width="12.85546875" style="105" customWidth="1"/>
    <col min="5644" max="5644" width="14.28515625" style="105" customWidth="1"/>
    <col min="5645" max="5645" width="11.7109375" style="105" customWidth="1"/>
    <col min="5646" max="5646" width="11.140625" style="105" customWidth="1"/>
    <col min="5647" max="5648" width="0" style="105" hidden="1" customWidth="1"/>
    <col min="5649" max="5888" width="9.140625" style="105"/>
    <col min="5889" max="5889" width="13.85546875" style="105" customWidth="1"/>
    <col min="5890" max="5890" width="13" style="105" customWidth="1"/>
    <col min="5891" max="5891" width="11.5703125" style="105" customWidth="1"/>
    <col min="5892" max="5892" width="11.85546875" style="105" customWidth="1"/>
    <col min="5893" max="5893" width="9.85546875" style="105" customWidth="1"/>
    <col min="5894" max="5894" width="11.42578125" style="105" customWidth="1"/>
    <col min="5895" max="5895" width="12.28515625" style="105" customWidth="1"/>
    <col min="5896" max="5896" width="12.85546875" style="105" customWidth="1"/>
    <col min="5897" max="5897" width="12.42578125" style="105" customWidth="1"/>
    <col min="5898" max="5898" width="13.42578125" style="105" customWidth="1"/>
    <col min="5899" max="5899" width="12.85546875" style="105" customWidth="1"/>
    <col min="5900" max="5900" width="14.28515625" style="105" customWidth="1"/>
    <col min="5901" max="5901" width="11.7109375" style="105" customWidth="1"/>
    <col min="5902" max="5902" width="11.140625" style="105" customWidth="1"/>
    <col min="5903" max="5904" width="0" style="105" hidden="1" customWidth="1"/>
    <col min="5905" max="6144" width="9.140625" style="105"/>
    <col min="6145" max="6145" width="13.85546875" style="105" customWidth="1"/>
    <col min="6146" max="6146" width="13" style="105" customWidth="1"/>
    <col min="6147" max="6147" width="11.5703125" style="105" customWidth="1"/>
    <col min="6148" max="6148" width="11.85546875" style="105" customWidth="1"/>
    <col min="6149" max="6149" width="9.85546875" style="105" customWidth="1"/>
    <col min="6150" max="6150" width="11.42578125" style="105" customWidth="1"/>
    <col min="6151" max="6151" width="12.28515625" style="105" customWidth="1"/>
    <col min="6152" max="6152" width="12.85546875" style="105" customWidth="1"/>
    <col min="6153" max="6153" width="12.42578125" style="105" customWidth="1"/>
    <col min="6154" max="6154" width="13.42578125" style="105" customWidth="1"/>
    <col min="6155" max="6155" width="12.85546875" style="105" customWidth="1"/>
    <col min="6156" max="6156" width="14.28515625" style="105" customWidth="1"/>
    <col min="6157" max="6157" width="11.7109375" style="105" customWidth="1"/>
    <col min="6158" max="6158" width="11.140625" style="105" customWidth="1"/>
    <col min="6159" max="6160" width="0" style="105" hidden="1" customWidth="1"/>
    <col min="6161" max="6400" width="9.140625" style="105"/>
    <col min="6401" max="6401" width="13.85546875" style="105" customWidth="1"/>
    <col min="6402" max="6402" width="13" style="105" customWidth="1"/>
    <col min="6403" max="6403" width="11.5703125" style="105" customWidth="1"/>
    <col min="6404" max="6404" width="11.85546875" style="105" customWidth="1"/>
    <col min="6405" max="6405" width="9.85546875" style="105" customWidth="1"/>
    <col min="6406" max="6406" width="11.42578125" style="105" customWidth="1"/>
    <col min="6407" max="6407" width="12.28515625" style="105" customWidth="1"/>
    <col min="6408" max="6408" width="12.85546875" style="105" customWidth="1"/>
    <col min="6409" max="6409" width="12.42578125" style="105" customWidth="1"/>
    <col min="6410" max="6410" width="13.42578125" style="105" customWidth="1"/>
    <col min="6411" max="6411" width="12.85546875" style="105" customWidth="1"/>
    <col min="6412" max="6412" width="14.28515625" style="105" customWidth="1"/>
    <col min="6413" max="6413" width="11.7109375" style="105" customWidth="1"/>
    <col min="6414" max="6414" width="11.140625" style="105" customWidth="1"/>
    <col min="6415" max="6416" width="0" style="105" hidden="1" customWidth="1"/>
    <col min="6417" max="6656" width="9.140625" style="105"/>
    <col min="6657" max="6657" width="13.85546875" style="105" customWidth="1"/>
    <col min="6658" max="6658" width="13" style="105" customWidth="1"/>
    <col min="6659" max="6659" width="11.5703125" style="105" customWidth="1"/>
    <col min="6660" max="6660" width="11.85546875" style="105" customWidth="1"/>
    <col min="6661" max="6661" width="9.85546875" style="105" customWidth="1"/>
    <col min="6662" max="6662" width="11.42578125" style="105" customWidth="1"/>
    <col min="6663" max="6663" width="12.28515625" style="105" customWidth="1"/>
    <col min="6664" max="6664" width="12.85546875" style="105" customWidth="1"/>
    <col min="6665" max="6665" width="12.42578125" style="105" customWidth="1"/>
    <col min="6666" max="6666" width="13.42578125" style="105" customWidth="1"/>
    <col min="6667" max="6667" width="12.85546875" style="105" customWidth="1"/>
    <col min="6668" max="6668" width="14.28515625" style="105" customWidth="1"/>
    <col min="6669" max="6669" width="11.7109375" style="105" customWidth="1"/>
    <col min="6670" max="6670" width="11.140625" style="105" customWidth="1"/>
    <col min="6671" max="6672" width="0" style="105" hidden="1" customWidth="1"/>
    <col min="6673" max="6912" width="9.140625" style="105"/>
    <col min="6913" max="6913" width="13.85546875" style="105" customWidth="1"/>
    <col min="6914" max="6914" width="13" style="105" customWidth="1"/>
    <col min="6915" max="6915" width="11.5703125" style="105" customWidth="1"/>
    <col min="6916" max="6916" width="11.85546875" style="105" customWidth="1"/>
    <col min="6917" max="6917" width="9.85546875" style="105" customWidth="1"/>
    <col min="6918" max="6918" width="11.42578125" style="105" customWidth="1"/>
    <col min="6919" max="6919" width="12.28515625" style="105" customWidth="1"/>
    <col min="6920" max="6920" width="12.85546875" style="105" customWidth="1"/>
    <col min="6921" max="6921" width="12.42578125" style="105" customWidth="1"/>
    <col min="6922" max="6922" width="13.42578125" style="105" customWidth="1"/>
    <col min="6923" max="6923" width="12.85546875" style="105" customWidth="1"/>
    <col min="6924" max="6924" width="14.28515625" style="105" customWidth="1"/>
    <col min="6925" max="6925" width="11.7109375" style="105" customWidth="1"/>
    <col min="6926" max="6926" width="11.140625" style="105" customWidth="1"/>
    <col min="6927" max="6928" width="0" style="105" hidden="1" customWidth="1"/>
    <col min="6929" max="7168" width="9.140625" style="105"/>
    <col min="7169" max="7169" width="13.85546875" style="105" customWidth="1"/>
    <col min="7170" max="7170" width="13" style="105" customWidth="1"/>
    <col min="7171" max="7171" width="11.5703125" style="105" customWidth="1"/>
    <col min="7172" max="7172" width="11.85546875" style="105" customWidth="1"/>
    <col min="7173" max="7173" width="9.85546875" style="105" customWidth="1"/>
    <col min="7174" max="7174" width="11.42578125" style="105" customWidth="1"/>
    <col min="7175" max="7175" width="12.28515625" style="105" customWidth="1"/>
    <col min="7176" max="7176" width="12.85546875" style="105" customWidth="1"/>
    <col min="7177" max="7177" width="12.42578125" style="105" customWidth="1"/>
    <col min="7178" max="7178" width="13.42578125" style="105" customWidth="1"/>
    <col min="7179" max="7179" width="12.85546875" style="105" customWidth="1"/>
    <col min="7180" max="7180" width="14.28515625" style="105" customWidth="1"/>
    <col min="7181" max="7181" width="11.7109375" style="105" customWidth="1"/>
    <col min="7182" max="7182" width="11.140625" style="105" customWidth="1"/>
    <col min="7183" max="7184" width="0" style="105" hidden="1" customWidth="1"/>
    <col min="7185" max="7424" width="9.140625" style="105"/>
    <col min="7425" max="7425" width="13.85546875" style="105" customWidth="1"/>
    <col min="7426" max="7426" width="13" style="105" customWidth="1"/>
    <col min="7427" max="7427" width="11.5703125" style="105" customWidth="1"/>
    <col min="7428" max="7428" width="11.85546875" style="105" customWidth="1"/>
    <col min="7429" max="7429" width="9.85546875" style="105" customWidth="1"/>
    <col min="7430" max="7430" width="11.42578125" style="105" customWidth="1"/>
    <col min="7431" max="7431" width="12.28515625" style="105" customWidth="1"/>
    <col min="7432" max="7432" width="12.85546875" style="105" customWidth="1"/>
    <col min="7433" max="7433" width="12.42578125" style="105" customWidth="1"/>
    <col min="7434" max="7434" width="13.42578125" style="105" customWidth="1"/>
    <col min="7435" max="7435" width="12.85546875" style="105" customWidth="1"/>
    <col min="7436" max="7436" width="14.28515625" style="105" customWidth="1"/>
    <col min="7437" max="7437" width="11.7109375" style="105" customWidth="1"/>
    <col min="7438" max="7438" width="11.140625" style="105" customWidth="1"/>
    <col min="7439" max="7440" width="0" style="105" hidden="1" customWidth="1"/>
    <col min="7441" max="7680" width="9.140625" style="105"/>
    <col min="7681" max="7681" width="13.85546875" style="105" customWidth="1"/>
    <col min="7682" max="7682" width="13" style="105" customWidth="1"/>
    <col min="7683" max="7683" width="11.5703125" style="105" customWidth="1"/>
    <col min="7684" max="7684" width="11.85546875" style="105" customWidth="1"/>
    <col min="7685" max="7685" width="9.85546875" style="105" customWidth="1"/>
    <col min="7686" max="7686" width="11.42578125" style="105" customWidth="1"/>
    <col min="7687" max="7687" width="12.28515625" style="105" customWidth="1"/>
    <col min="7688" max="7688" width="12.85546875" style="105" customWidth="1"/>
    <col min="7689" max="7689" width="12.42578125" style="105" customWidth="1"/>
    <col min="7690" max="7690" width="13.42578125" style="105" customWidth="1"/>
    <col min="7691" max="7691" width="12.85546875" style="105" customWidth="1"/>
    <col min="7692" max="7692" width="14.28515625" style="105" customWidth="1"/>
    <col min="7693" max="7693" width="11.7109375" style="105" customWidth="1"/>
    <col min="7694" max="7694" width="11.140625" style="105" customWidth="1"/>
    <col min="7695" max="7696" width="0" style="105" hidden="1" customWidth="1"/>
    <col min="7697" max="7936" width="9.140625" style="105"/>
    <col min="7937" max="7937" width="13.85546875" style="105" customWidth="1"/>
    <col min="7938" max="7938" width="13" style="105" customWidth="1"/>
    <col min="7939" max="7939" width="11.5703125" style="105" customWidth="1"/>
    <col min="7940" max="7940" width="11.85546875" style="105" customWidth="1"/>
    <col min="7941" max="7941" width="9.85546875" style="105" customWidth="1"/>
    <col min="7942" max="7942" width="11.42578125" style="105" customWidth="1"/>
    <col min="7943" max="7943" width="12.28515625" style="105" customWidth="1"/>
    <col min="7944" max="7944" width="12.85546875" style="105" customWidth="1"/>
    <col min="7945" max="7945" width="12.42578125" style="105" customWidth="1"/>
    <col min="7946" max="7946" width="13.42578125" style="105" customWidth="1"/>
    <col min="7947" max="7947" width="12.85546875" style="105" customWidth="1"/>
    <col min="7948" max="7948" width="14.28515625" style="105" customWidth="1"/>
    <col min="7949" max="7949" width="11.7109375" style="105" customWidth="1"/>
    <col min="7950" max="7950" width="11.140625" style="105" customWidth="1"/>
    <col min="7951" max="7952" width="0" style="105" hidden="1" customWidth="1"/>
    <col min="7953" max="8192" width="9.140625" style="105"/>
    <col min="8193" max="8193" width="13.85546875" style="105" customWidth="1"/>
    <col min="8194" max="8194" width="13" style="105" customWidth="1"/>
    <col min="8195" max="8195" width="11.5703125" style="105" customWidth="1"/>
    <col min="8196" max="8196" width="11.85546875" style="105" customWidth="1"/>
    <col min="8197" max="8197" width="9.85546875" style="105" customWidth="1"/>
    <col min="8198" max="8198" width="11.42578125" style="105" customWidth="1"/>
    <col min="8199" max="8199" width="12.28515625" style="105" customWidth="1"/>
    <col min="8200" max="8200" width="12.85546875" style="105" customWidth="1"/>
    <col min="8201" max="8201" width="12.42578125" style="105" customWidth="1"/>
    <col min="8202" max="8202" width="13.42578125" style="105" customWidth="1"/>
    <col min="8203" max="8203" width="12.85546875" style="105" customWidth="1"/>
    <col min="8204" max="8204" width="14.28515625" style="105" customWidth="1"/>
    <col min="8205" max="8205" width="11.7109375" style="105" customWidth="1"/>
    <col min="8206" max="8206" width="11.140625" style="105" customWidth="1"/>
    <col min="8207" max="8208" width="0" style="105" hidden="1" customWidth="1"/>
    <col min="8209" max="8448" width="9.140625" style="105"/>
    <col min="8449" max="8449" width="13.85546875" style="105" customWidth="1"/>
    <col min="8450" max="8450" width="13" style="105" customWidth="1"/>
    <col min="8451" max="8451" width="11.5703125" style="105" customWidth="1"/>
    <col min="8452" max="8452" width="11.85546875" style="105" customWidth="1"/>
    <col min="8453" max="8453" width="9.85546875" style="105" customWidth="1"/>
    <col min="8454" max="8454" width="11.42578125" style="105" customWidth="1"/>
    <col min="8455" max="8455" width="12.28515625" style="105" customWidth="1"/>
    <col min="8456" max="8456" width="12.85546875" style="105" customWidth="1"/>
    <col min="8457" max="8457" width="12.42578125" style="105" customWidth="1"/>
    <col min="8458" max="8458" width="13.42578125" style="105" customWidth="1"/>
    <col min="8459" max="8459" width="12.85546875" style="105" customWidth="1"/>
    <col min="8460" max="8460" width="14.28515625" style="105" customWidth="1"/>
    <col min="8461" max="8461" width="11.7109375" style="105" customWidth="1"/>
    <col min="8462" max="8462" width="11.140625" style="105" customWidth="1"/>
    <col min="8463" max="8464" width="0" style="105" hidden="1" customWidth="1"/>
    <col min="8465" max="8704" width="9.140625" style="105"/>
    <col min="8705" max="8705" width="13.85546875" style="105" customWidth="1"/>
    <col min="8706" max="8706" width="13" style="105" customWidth="1"/>
    <col min="8707" max="8707" width="11.5703125" style="105" customWidth="1"/>
    <col min="8708" max="8708" width="11.85546875" style="105" customWidth="1"/>
    <col min="8709" max="8709" width="9.85546875" style="105" customWidth="1"/>
    <col min="8710" max="8710" width="11.42578125" style="105" customWidth="1"/>
    <col min="8711" max="8711" width="12.28515625" style="105" customWidth="1"/>
    <col min="8712" max="8712" width="12.85546875" style="105" customWidth="1"/>
    <col min="8713" max="8713" width="12.42578125" style="105" customWidth="1"/>
    <col min="8714" max="8714" width="13.42578125" style="105" customWidth="1"/>
    <col min="8715" max="8715" width="12.85546875" style="105" customWidth="1"/>
    <col min="8716" max="8716" width="14.28515625" style="105" customWidth="1"/>
    <col min="8717" max="8717" width="11.7109375" style="105" customWidth="1"/>
    <col min="8718" max="8718" width="11.140625" style="105" customWidth="1"/>
    <col min="8719" max="8720" width="0" style="105" hidden="1" customWidth="1"/>
    <col min="8721" max="8960" width="9.140625" style="105"/>
    <col min="8961" max="8961" width="13.85546875" style="105" customWidth="1"/>
    <col min="8962" max="8962" width="13" style="105" customWidth="1"/>
    <col min="8963" max="8963" width="11.5703125" style="105" customWidth="1"/>
    <col min="8964" max="8964" width="11.85546875" style="105" customWidth="1"/>
    <col min="8965" max="8965" width="9.85546875" style="105" customWidth="1"/>
    <col min="8966" max="8966" width="11.42578125" style="105" customWidth="1"/>
    <col min="8967" max="8967" width="12.28515625" style="105" customWidth="1"/>
    <col min="8968" max="8968" width="12.85546875" style="105" customWidth="1"/>
    <col min="8969" max="8969" width="12.42578125" style="105" customWidth="1"/>
    <col min="8970" max="8970" width="13.42578125" style="105" customWidth="1"/>
    <col min="8971" max="8971" width="12.85546875" style="105" customWidth="1"/>
    <col min="8972" max="8972" width="14.28515625" style="105" customWidth="1"/>
    <col min="8973" max="8973" width="11.7109375" style="105" customWidth="1"/>
    <col min="8974" max="8974" width="11.140625" style="105" customWidth="1"/>
    <col min="8975" max="8976" width="0" style="105" hidden="1" customWidth="1"/>
    <col min="8977" max="9216" width="9.140625" style="105"/>
    <col min="9217" max="9217" width="13.85546875" style="105" customWidth="1"/>
    <col min="9218" max="9218" width="13" style="105" customWidth="1"/>
    <col min="9219" max="9219" width="11.5703125" style="105" customWidth="1"/>
    <col min="9220" max="9220" width="11.85546875" style="105" customWidth="1"/>
    <col min="9221" max="9221" width="9.85546875" style="105" customWidth="1"/>
    <col min="9222" max="9222" width="11.42578125" style="105" customWidth="1"/>
    <col min="9223" max="9223" width="12.28515625" style="105" customWidth="1"/>
    <col min="9224" max="9224" width="12.85546875" style="105" customWidth="1"/>
    <col min="9225" max="9225" width="12.42578125" style="105" customWidth="1"/>
    <col min="9226" max="9226" width="13.42578125" style="105" customWidth="1"/>
    <col min="9227" max="9227" width="12.85546875" style="105" customWidth="1"/>
    <col min="9228" max="9228" width="14.28515625" style="105" customWidth="1"/>
    <col min="9229" max="9229" width="11.7109375" style="105" customWidth="1"/>
    <col min="9230" max="9230" width="11.140625" style="105" customWidth="1"/>
    <col min="9231" max="9232" width="0" style="105" hidden="1" customWidth="1"/>
    <col min="9233" max="9472" width="9.140625" style="105"/>
    <col min="9473" max="9473" width="13.85546875" style="105" customWidth="1"/>
    <col min="9474" max="9474" width="13" style="105" customWidth="1"/>
    <col min="9475" max="9475" width="11.5703125" style="105" customWidth="1"/>
    <col min="9476" max="9476" width="11.85546875" style="105" customWidth="1"/>
    <col min="9477" max="9477" width="9.85546875" style="105" customWidth="1"/>
    <col min="9478" max="9478" width="11.42578125" style="105" customWidth="1"/>
    <col min="9479" max="9479" width="12.28515625" style="105" customWidth="1"/>
    <col min="9480" max="9480" width="12.85546875" style="105" customWidth="1"/>
    <col min="9481" max="9481" width="12.42578125" style="105" customWidth="1"/>
    <col min="9482" max="9482" width="13.42578125" style="105" customWidth="1"/>
    <col min="9483" max="9483" width="12.85546875" style="105" customWidth="1"/>
    <col min="9484" max="9484" width="14.28515625" style="105" customWidth="1"/>
    <col min="9485" max="9485" width="11.7109375" style="105" customWidth="1"/>
    <col min="9486" max="9486" width="11.140625" style="105" customWidth="1"/>
    <col min="9487" max="9488" width="0" style="105" hidden="1" customWidth="1"/>
    <col min="9489" max="9728" width="9.140625" style="105"/>
    <col min="9729" max="9729" width="13.85546875" style="105" customWidth="1"/>
    <col min="9730" max="9730" width="13" style="105" customWidth="1"/>
    <col min="9731" max="9731" width="11.5703125" style="105" customWidth="1"/>
    <col min="9732" max="9732" width="11.85546875" style="105" customWidth="1"/>
    <col min="9733" max="9733" width="9.85546875" style="105" customWidth="1"/>
    <col min="9734" max="9734" width="11.42578125" style="105" customWidth="1"/>
    <col min="9735" max="9735" width="12.28515625" style="105" customWidth="1"/>
    <col min="9736" max="9736" width="12.85546875" style="105" customWidth="1"/>
    <col min="9737" max="9737" width="12.42578125" style="105" customWidth="1"/>
    <col min="9738" max="9738" width="13.42578125" style="105" customWidth="1"/>
    <col min="9739" max="9739" width="12.85546875" style="105" customWidth="1"/>
    <col min="9740" max="9740" width="14.28515625" style="105" customWidth="1"/>
    <col min="9741" max="9741" width="11.7109375" style="105" customWidth="1"/>
    <col min="9742" max="9742" width="11.140625" style="105" customWidth="1"/>
    <col min="9743" max="9744" width="0" style="105" hidden="1" customWidth="1"/>
    <col min="9745" max="9984" width="9.140625" style="105"/>
    <col min="9985" max="9985" width="13.85546875" style="105" customWidth="1"/>
    <col min="9986" max="9986" width="13" style="105" customWidth="1"/>
    <col min="9987" max="9987" width="11.5703125" style="105" customWidth="1"/>
    <col min="9988" max="9988" width="11.85546875" style="105" customWidth="1"/>
    <col min="9989" max="9989" width="9.85546875" style="105" customWidth="1"/>
    <col min="9990" max="9990" width="11.42578125" style="105" customWidth="1"/>
    <col min="9991" max="9991" width="12.28515625" style="105" customWidth="1"/>
    <col min="9992" max="9992" width="12.85546875" style="105" customWidth="1"/>
    <col min="9993" max="9993" width="12.42578125" style="105" customWidth="1"/>
    <col min="9994" max="9994" width="13.42578125" style="105" customWidth="1"/>
    <col min="9995" max="9995" width="12.85546875" style="105" customWidth="1"/>
    <col min="9996" max="9996" width="14.28515625" style="105" customWidth="1"/>
    <col min="9997" max="9997" width="11.7109375" style="105" customWidth="1"/>
    <col min="9998" max="9998" width="11.140625" style="105" customWidth="1"/>
    <col min="9999" max="10000" width="0" style="105" hidden="1" customWidth="1"/>
    <col min="10001" max="10240" width="9.140625" style="105"/>
    <col min="10241" max="10241" width="13.85546875" style="105" customWidth="1"/>
    <col min="10242" max="10242" width="13" style="105" customWidth="1"/>
    <col min="10243" max="10243" width="11.5703125" style="105" customWidth="1"/>
    <col min="10244" max="10244" width="11.85546875" style="105" customWidth="1"/>
    <col min="10245" max="10245" width="9.85546875" style="105" customWidth="1"/>
    <col min="10246" max="10246" width="11.42578125" style="105" customWidth="1"/>
    <col min="10247" max="10247" width="12.28515625" style="105" customWidth="1"/>
    <col min="10248" max="10248" width="12.85546875" style="105" customWidth="1"/>
    <col min="10249" max="10249" width="12.42578125" style="105" customWidth="1"/>
    <col min="10250" max="10250" width="13.42578125" style="105" customWidth="1"/>
    <col min="10251" max="10251" width="12.85546875" style="105" customWidth="1"/>
    <col min="10252" max="10252" width="14.28515625" style="105" customWidth="1"/>
    <col min="10253" max="10253" width="11.7109375" style="105" customWidth="1"/>
    <col min="10254" max="10254" width="11.140625" style="105" customWidth="1"/>
    <col min="10255" max="10256" width="0" style="105" hidden="1" customWidth="1"/>
    <col min="10257" max="10496" width="9.140625" style="105"/>
    <col min="10497" max="10497" width="13.85546875" style="105" customWidth="1"/>
    <col min="10498" max="10498" width="13" style="105" customWidth="1"/>
    <col min="10499" max="10499" width="11.5703125" style="105" customWidth="1"/>
    <col min="10500" max="10500" width="11.85546875" style="105" customWidth="1"/>
    <col min="10501" max="10501" width="9.85546875" style="105" customWidth="1"/>
    <col min="10502" max="10502" width="11.42578125" style="105" customWidth="1"/>
    <col min="10503" max="10503" width="12.28515625" style="105" customWidth="1"/>
    <col min="10504" max="10504" width="12.85546875" style="105" customWidth="1"/>
    <col min="10505" max="10505" width="12.42578125" style="105" customWidth="1"/>
    <col min="10506" max="10506" width="13.42578125" style="105" customWidth="1"/>
    <col min="10507" max="10507" width="12.85546875" style="105" customWidth="1"/>
    <col min="10508" max="10508" width="14.28515625" style="105" customWidth="1"/>
    <col min="10509" max="10509" width="11.7109375" style="105" customWidth="1"/>
    <col min="10510" max="10510" width="11.140625" style="105" customWidth="1"/>
    <col min="10511" max="10512" width="0" style="105" hidden="1" customWidth="1"/>
    <col min="10513" max="10752" width="9.140625" style="105"/>
    <col min="10753" max="10753" width="13.85546875" style="105" customWidth="1"/>
    <col min="10754" max="10754" width="13" style="105" customWidth="1"/>
    <col min="10755" max="10755" width="11.5703125" style="105" customWidth="1"/>
    <col min="10756" max="10756" width="11.85546875" style="105" customWidth="1"/>
    <col min="10757" max="10757" width="9.85546875" style="105" customWidth="1"/>
    <col min="10758" max="10758" width="11.42578125" style="105" customWidth="1"/>
    <col min="10759" max="10759" width="12.28515625" style="105" customWidth="1"/>
    <col min="10760" max="10760" width="12.85546875" style="105" customWidth="1"/>
    <col min="10761" max="10761" width="12.42578125" style="105" customWidth="1"/>
    <col min="10762" max="10762" width="13.42578125" style="105" customWidth="1"/>
    <col min="10763" max="10763" width="12.85546875" style="105" customWidth="1"/>
    <col min="10764" max="10764" width="14.28515625" style="105" customWidth="1"/>
    <col min="10765" max="10765" width="11.7109375" style="105" customWidth="1"/>
    <col min="10766" max="10766" width="11.140625" style="105" customWidth="1"/>
    <col min="10767" max="10768" width="0" style="105" hidden="1" customWidth="1"/>
    <col min="10769" max="11008" width="9.140625" style="105"/>
    <col min="11009" max="11009" width="13.85546875" style="105" customWidth="1"/>
    <col min="11010" max="11010" width="13" style="105" customWidth="1"/>
    <col min="11011" max="11011" width="11.5703125" style="105" customWidth="1"/>
    <col min="11012" max="11012" width="11.85546875" style="105" customWidth="1"/>
    <col min="11013" max="11013" width="9.85546875" style="105" customWidth="1"/>
    <col min="11014" max="11014" width="11.42578125" style="105" customWidth="1"/>
    <col min="11015" max="11015" width="12.28515625" style="105" customWidth="1"/>
    <col min="11016" max="11016" width="12.85546875" style="105" customWidth="1"/>
    <col min="11017" max="11017" width="12.42578125" style="105" customWidth="1"/>
    <col min="11018" max="11018" width="13.42578125" style="105" customWidth="1"/>
    <col min="11019" max="11019" width="12.85546875" style="105" customWidth="1"/>
    <col min="11020" max="11020" width="14.28515625" style="105" customWidth="1"/>
    <col min="11021" max="11021" width="11.7109375" style="105" customWidth="1"/>
    <col min="11022" max="11022" width="11.140625" style="105" customWidth="1"/>
    <col min="11023" max="11024" width="0" style="105" hidden="1" customWidth="1"/>
    <col min="11025" max="11264" width="9.140625" style="105"/>
    <col min="11265" max="11265" width="13.85546875" style="105" customWidth="1"/>
    <col min="11266" max="11266" width="13" style="105" customWidth="1"/>
    <col min="11267" max="11267" width="11.5703125" style="105" customWidth="1"/>
    <col min="11268" max="11268" width="11.85546875" style="105" customWidth="1"/>
    <col min="11269" max="11269" width="9.85546875" style="105" customWidth="1"/>
    <col min="11270" max="11270" width="11.42578125" style="105" customWidth="1"/>
    <col min="11271" max="11271" width="12.28515625" style="105" customWidth="1"/>
    <col min="11272" max="11272" width="12.85546875" style="105" customWidth="1"/>
    <col min="11273" max="11273" width="12.42578125" style="105" customWidth="1"/>
    <col min="11274" max="11274" width="13.42578125" style="105" customWidth="1"/>
    <col min="11275" max="11275" width="12.85546875" style="105" customWidth="1"/>
    <col min="11276" max="11276" width="14.28515625" style="105" customWidth="1"/>
    <col min="11277" max="11277" width="11.7109375" style="105" customWidth="1"/>
    <col min="11278" max="11278" width="11.140625" style="105" customWidth="1"/>
    <col min="11279" max="11280" width="0" style="105" hidden="1" customWidth="1"/>
    <col min="11281" max="11520" width="9.140625" style="105"/>
    <col min="11521" max="11521" width="13.85546875" style="105" customWidth="1"/>
    <col min="11522" max="11522" width="13" style="105" customWidth="1"/>
    <col min="11523" max="11523" width="11.5703125" style="105" customWidth="1"/>
    <col min="11524" max="11524" width="11.85546875" style="105" customWidth="1"/>
    <col min="11525" max="11525" width="9.85546875" style="105" customWidth="1"/>
    <col min="11526" max="11526" width="11.42578125" style="105" customWidth="1"/>
    <col min="11527" max="11527" width="12.28515625" style="105" customWidth="1"/>
    <col min="11528" max="11528" width="12.85546875" style="105" customWidth="1"/>
    <col min="11529" max="11529" width="12.42578125" style="105" customWidth="1"/>
    <col min="11530" max="11530" width="13.42578125" style="105" customWidth="1"/>
    <col min="11531" max="11531" width="12.85546875" style="105" customWidth="1"/>
    <col min="11532" max="11532" width="14.28515625" style="105" customWidth="1"/>
    <col min="11533" max="11533" width="11.7109375" style="105" customWidth="1"/>
    <col min="11534" max="11534" width="11.140625" style="105" customWidth="1"/>
    <col min="11535" max="11536" width="0" style="105" hidden="1" customWidth="1"/>
    <col min="11537" max="11776" width="9.140625" style="105"/>
    <col min="11777" max="11777" width="13.85546875" style="105" customWidth="1"/>
    <col min="11778" max="11778" width="13" style="105" customWidth="1"/>
    <col min="11779" max="11779" width="11.5703125" style="105" customWidth="1"/>
    <col min="11780" max="11780" width="11.85546875" style="105" customWidth="1"/>
    <col min="11781" max="11781" width="9.85546875" style="105" customWidth="1"/>
    <col min="11782" max="11782" width="11.42578125" style="105" customWidth="1"/>
    <col min="11783" max="11783" width="12.28515625" style="105" customWidth="1"/>
    <col min="11784" max="11784" width="12.85546875" style="105" customWidth="1"/>
    <col min="11785" max="11785" width="12.42578125" style="105" customWidth="1"/>
    <col min="11786" max="11786" width="13.42578125" style="105" customWidth="1"/>
    <col min="11787" max="11787" width="12.85546875" style="105" customWidth="1"/>
    <col min="11788" max="11788" width="14.28515625" style="105" customWidth="1"/>
    <col min="11789" max="11789" width="11.7109375" style="105" customWidth="1"/>
    <col min="11790" max="11790" width="11.140625" style="105" customWidth="1"/>
    <col min="11791" max="11792" width="0" style="105" hidden="1" customWidth="1"/>
    <col min="11793" max="12032" width="9.140625" style="105"/>
    <col min="12033" max="12033" width="13.85546875" style="105" customWidth="1"/>
    <col min="12034" max="12034" width="13" style="105" customWidth="1"/>
    <col min="12035" max="12035" width="11.5703125" style="105" customWidth="1"/>
    <col min="12036" max="12036" width="11.85546875" style="105" customWidth="1"/>
    <col min="12037" max="12037" width="9.85546875" style="105" customWidth="1"/>
    <col min="12038" max="12038" width="11.42578125" style="105" customWidth="1"/>
    <col min="12039" max="12039" width="12.28515625" style="105" customWidth="1"/>
    <col min="12040" max="12040" width="12.85546875" style="105" customWidth="1"/>
    <col min="12041" max="12041" width="12.42578125" style="105" customWidth="1"/>
    <col min="12042" max="12042" width="13.42578125" style="105" customWidth="1"/>
    <col min="12043" max="12043" width="12.85546875" style="105" customWidth="1"/>
    <col min="12044" max="12044" width="14.28515625" style="105" customWidth="1"/>
    <col min="12045" max="12045" width="11.7109375" style="105" customWidth="1"/>
    <col min="12046" max="12046" width="11.140625" style="105" customWidth="1"/>
    <col min="12047" max="12048" width="0" style="105" hidden="1" customWidth="1"/>
    <col min="12049" max="12288" width="9.140625" style="105"/>
    <col min="12289" max="12289" width="13.85546875" style="105" customWidth="1"/>
    <col min="12290" max="12290" width="13" style="105" customWidth="1"/>
    <col min="12291" max="12291" width="11.5703125" style="105" customWidth="1"/>
    <col min="12292" max="12292" width="11.85546875" style="105" customWidth="1"/>
    <col min="12293" max="12293" width="9.85546875" style="105" customWidth="1"/>
    <col min="12294" max="12294" width="11.42578125" style="105" customWidth="1"/>
    <col min="12295" max="12295" width="12.28515625" style="105" customWidth="1"/>
    <col min="12296" max="12296" width="12.85546875" style="105" customWidth="1"/>
    <col min="12297" max="12297" width="12.42578125" style="105" customWidth="1"/>
    <col min="12298" max="12298" width="13.42578125" style="105" customWidth="1"/>
    <col min="12299" max="12299" width="12.85546875" style="105" customWidth="1"/>
    <col min="12300" max="12300" width="14.28515625" style="105" customWidth="1"/>
    <col min="12301" max="12301" width="11.7109375" style="105" customWidth="1"/>
    <col min="12302" max="12302" width="11.140625" style="105" customWidth="1"/>
    <col min="12303" max="12304" width="0" style="105" hidden="1" customWidth="1"/>
    <col min="12305" max="12544" width="9.140625" style="105"/>
    <col min="12545" max="12545" width="13.85546875" style="105" customWidth="1"/>
    <col min="12546" max="12546" width="13" style="105" customWidth="1"/>
    <col min="12547" max="12547" width="11.5703125" style="105" customWidth="1"/>
    <col min="12548" max="12548" width="11.85546875" style="105" customWidth="1"/>
    <col min="12549" max="12549" width="9.85546875" style="105" customWidth="1"/>
    <col min="12550" max="12550" width="11.42578125" style="105" customWidth="1"/>
    <col min="12551" max="12551" width="12.28515625" style="105" customWidth="1"/>
    <col min="12552" max="12552" width="12.85546875" style="105" customWidth="1"/>
    <col min="12553" max="12553" width="12.42578125" style="105" customWidth="1"/>
    <col min="12554" max="12554" width="13.42578125" style="105" customWidth="1"/>
    <col min="12555" max="12555" width="12.85546875" style="105" customWidth="1"/>
    <col min="12556" max="12556" width="14.28515625" style="105" customWidth="1"/>
    <col min="12557" max="12557" width="11.7109375" style="105" customWidth="1"/>
    <col min="12558" max="12558" width="11.140625" style="105" customWidth="1"/>
    <col min="12559" max="12560" width="0" style="105" hidden="1" customWidth="1"/>
    <col min="12561" max="12800" width="9.140625" style="105"/>
    <col min="12801" max="12801" width="13.85546875" style="105" customWidth="1"/>
    <col min="12802" max="12802" width="13" style="105" customWidth="1"/>
    <col min="12803" max="12803" width="11.5703125" style="105" customWidth="1"/>
    <col min="12804" max="12804" width="11.85546875" style="105" customWidth="1"/>
    <col min="12805" max="12805" width="9.85546875" style="105" customWidth="1"/>
    <col min="12806" max="12806" width="11.42578125" style="105" customWidth="1"/>
    <col min="12807" max="12807" width="12.28515625" style="105" customWidth="1"/>
    <col min="12808" max="12808" width="12.85546875" style="105" customWidth="1"/>
    <col min="12809" max="12809" width="12.42578125" style="105" customWidth="1"/>
    <col min="12810" max="12810" width="13.42578125" style="105" customWidth="1"/>
    <col min="12811" max="12811" width="12.85546875" style="105" customWidth="1"/>
    <col min="12812" max="12812" width="14.28515625" style="105" customWidth="1"/>
    <col min="12813" max="12813" width="11.7109375" style="105" customWidth="1"/>
    <col min="12814" max="12814" width="11.140625" style="105" customWidth="1"/>
    <col min="12815" max="12816" width="0" style="105" hidden="1" customWidth="1"/>
    <col min="12817" max="13056" width="9.140625" style="105"/>
    <col min="13057" max="13057" width="13.85546875" style="105" customWidth="1"/>
    <col min="13058" max="13058" width="13" style="105" customWidth="1"/>
    <col min="13059" max="13059" width="11.5703125" style="105" customWidth="1"/>
    <col min="13060" max="13060" width="11.85546875" style="105" customWidth="1"/>
    <col min="13061" max="13061" width="9.85546875" style="105" customWidth="1"/>
    <col min="13062" max="13062" width="11.42578125" style="105" customWidth="1"/>
    <col min="13063" max="13063" width="12.28515625" style="105" customWidth="1"/>
    <col min="13064" max="13064" width="12.85546875" style="105" customWidth="1"/>
    <col min="13065" max="13065" width="12.42578125" style="105" customWidth="1"/>
    <col min="13066" max="13066" width="13.42578125" style="105" customWidth="1"/>
    <col min="13067" max="13067" width="12.85546875" style="105" customWidth="1"/>
    <col min="13068" max="13068" width="14.28515625" style="105" customWidth="1"/>
    <col min="13069" max="13069" width="11.7109375" style="105" customWidth="1"/>
    <col min="13070" max="13070" width="11.140625" style="105" customWidth="1"/>
    <col min="13071" max="13072" width="0" style="105" hidden="1" customWidth="1"/>
    <col min="13073" max="13312" width="9.140625" style="105"/>
    <col min="13313" max="13313" width="13.85546875" style="105" customWidth="1"/>
    <col min="13314" max="13314" width="13" style="105" customWidth="1"/>
    <col min="13315" max="13315" width="11.5703125" style="105" customWidth="1"/>
    <col min="13316" max="13316" width="11.85546875" style="105" customWidth="1"/>
    <col min="13317" max="13317" width="9.85546875" style="105" customWidth="1"/>
    <col min="13318" max="13318" width="11.42578125" style="105" customWidth="1"/>
    <col min="13319" max="13319" width="12.28515625" style="105" customWidth="1"/>
    <col min="13320" max="13320" width="12.85546875" style="105" customWidth="1"/>
    <col min="13321" max="13321" width="12.42578125" style="105" customWidth="1"/>
    <col min="13322" max="13322" width="13.42578125" style="105" customWidth="1"/>
    <col min="13323" max="13323" width="12.85546875" style="105" customWidth="1"/>
    <col min="13324" max="13324" width="14.28515625" style="105" customWidth="1"/>
    <col min="13325" max="13325" width="11.7109375" style="105" customWidth="1"/>
    <col min="13326" max="13326" width="11.140625" style="105" customWidth="1"/>
    <col min="13327" max="13328" width="0" style="105" hidden="1" customWidth="1"/>
    <col min="13329" max="13568" width="9.140625" style="105"/>
    <col min="13569" max="13569" width="13.85546875" style="105" customWidth="1"/>
    <col min="13570" max="13570" width="13" style="105" customWidth="1"/>
    <col min="13571" max="13571" width="11.5703125" style="105" customWidth="1"/>
    <col min="13572" max="13572" width="11.85546875" style="105" customWidth="1"/>
    <col min="13573" max="13573" width="9.85546875" style="105" customWidth="1"/>
    <col min="13574" max="13574" width="11.42578125" style="105" customWidth="1"/>
    <col min="13575" max="13575" width="12.28515625" style="105" customWidth="1"/>
    <col min="13576" max="13576" width="12.85546875" style="105" customWidth="1"/>
    <col min="13577" max="13577" width="12.42578125" style="105" customWidth="1"/>
    <col min="13578" max="13578" width="13.42578125" style="105" customWidth="1"/>
    <col min="13579" max="13579" width="12.85546875" style="105" customWidth="1"/>
    <col min="13580" max="13580" width="14.28515625" style="105" customWidth="1"/>
    <col min="13581" max="13581" width="11.7109375" style="105" customWidth="1"/>
    <col min="13582" max="13582" width="11.140625" style="105" customWidth="1"/>
    <col min="13583" max="13584" width="0" style="105" hidden="1" customWidth="1"/>
    <col min="13585" max="13824" width="9.140625" style="105"/>
    <col min="13825" max="13825" width="13.85546875" style="105" customWidth="1"/>
    <col min="13826" max="13826" width="13" style="105" customWidth="1"/>
    <col min="13827" max="13827" width="11.5703125" style="105" customWidth="1"/>
    <col min="13828" max="13828" width="11.85546875" style="105" customWidth="1"/>
    <col min="13829" max="13829" width="9.85546875" style="105" customWidth="1"/>
    <col min="13830" max="13830" width="11.42578125" style="105" customWidth="1"/>
    <col min="13831" max="13831" width="12.28515625" style="105" customWidth="1"/>
    <col min="13832" max="13832" width="12.85546875" style="105" customWidth="1"/>
    <col min="13833" max="13833" width="12.42578125" style="105" customWidth="1"/>
    <col min="13834" max="13834" width="13.42578125" style="105" customWidth="1"/>
    <col min="13835" max="13835" width="12.85546875" style="105" customWidth="1"/>
    <col min="13836" max="13836" width="14.28515625" style="105" customWidth="1"/>
    <col min="13837" max="13837" width="11.7109375" style="105" customWidth="1"/>
    <col min="13838" max="13838" width="11.140625" style="105" customWidth="1"/>
    <col min="13839" max="13840" width="0" style="105" hidden="1" customWidth="1"/>
    <col min="13841" max="14080" width="9.140625" style="105"/>
    <col min="14081" max="14081" width="13.85546875" style="105" customWidth="1"/>
    <col min="14082" max="14082" width="13" style="105" customWidth="1"/>
    <col min="14083" max="14083" width="11.5703125" style="105" customWidth="1"/>
    <col min="14084" max="14084" width="11.85546875" style="105" customWidth="1"/>
    <col min="14085" max="14085" width="9.85546875" style="105" customWidth="1"/>
    <col min="14086" max="14086" width="11.42578125" style="105" customWidth="1"/>
    <col min="14087" max="14087" width="12.28515625" style="105" customWidth="1"/>
    <col min="14088" max="14088" width="12.85546875" style="105" customWidth="1"/>
    <col min="14089" max="14089" width="12.42578125" style="105" customWidth="1"/>
    <col min="14090" max="14090" width="13.42578125" style="105" customWidth="1"/>
    <col min="14091" max="14091" width="12.85546875" style="105" customWidth="1"/>
    <col min="14092" max="14092" width="14.28515625" style="105" customWidth="1"/>
    <col min="14093" max="14093" width="11.7109375" style="105" customWidth="1"/>
    <col min="14094" max="14094" width="11.140625" style="105" customWidth="1"/>
    <col min="14095" max="14096" width="0" style="105" hidden="1" customWidth="1"/>
    <col min="14097" max="14336" width="9.140625" style="105"/>
    <col min="14337" max="14337" width="13.85546875" style="105" customWidth="1"/>
    <col min="14338" max="14338" width="13" style="105" customWidth="1"/>
    <col min="14339" max="14339" width="11.5703125" style="105" customWidth="1"/>
    <col min="14340" max="14340" width="11.85546875" style="105" customWidth="1"/>
    <col min="14341" max="14341" width="9.85546875" style="105" customWidth="1"/>
    <col min="14342" max="14342" width="11.42578125" style="105" customWidth="1"/>
    <col min="14343" max="14343" width="12.28515625" style="105" customWidth="1"/>
    <col min="14344" max="14344" width="12.85546875" style="105" customWidth="1"/>
    <col min="14345" max="14345" width="12.42578125" style="105" customWidth="1"/>
    <col min="14346" max="14346" width="13.42578125" style="105" customWidth="1"/>
    <col min="14347" max="14347" width="12.85546875" style="105" customWidth="1"/>
    <col min="14348" max="14348" width="14.28515625" style="105" customWidth="1"/>
    <col min="14349" max="14349" width="11.7109375" style="105" customWidth="1"/>
    <col min="14350" max="14350" width="11.140625" style="105" customWidth="1"/>
    <col min="14351" max="14352" width="0" style="105" hidden="1" customWidth="1"/>
    <col min="14353" max="14592" width="9.140625" style="105"/>
    <col min="14593" max="14593" width="13.85546875" style="105" customWidth="1"/>
    <col min="14594" max="14594" width="13" style="105" customWidth="1"/>
    <col min="14595" max="14595" width="11.5703125" style="105" customWidth="1"/>
    <col min="14596" max="14596" width="11.85546875" style="105" customWidth="1"/>
    <col min="14597" max="14597" width="9.85546875" style="105" customWidth="1"/>
    <col min="14598" max="14598" width="11.42578125" style="105" customWidth="1"/>
    <col min="14599" max="14599" width="12.28515625" style="105" customWidth="1"/>
    <col min="14600" max="14600" width="12.85546875" style="105" customWidth="1"/>
    <col min="14601" max="14601" width="12.42578125" style="105" customWidth="1"/>
    <col min="14602" max="14602" width="13.42578125" style="105" customWidth="1"/>
    <col min="14603" max="14603" width="12.85546875" style="105" customWidth="1"/>
    <col min="14604" max="14604" width="14.28515625" style="105" customWidth="1"/>
    <col min="14605" max="14605" width="11.7109375" style="105" customWidth="1"/>
    <col min="14606" max="14606" width="11.140625" style="105" customWidth="1"/>
    <col min="14607" max="14608" width="0" style="105" hidden="1" customWidth="1"/>
    <col min="14609" max="14848" width="9.140625" style="105"/>
    <col min="14849" max="14849" width="13.85546875" style="105" customWidth="1"/>
    <col min="14850" max="14850" width="13" style="105" customWidth="1"/>
    <col min="14851" max="14851" width="11.5703125" style="105" customWidth="1"/>
    <col min="14852" max="14852" width="11.85546875" style="105" customWidth="1"/>
    <col min="14853" max="14853" width="9.85546875" style="105" customWidth="1"/>
    <col min="14854" max="14854" width="11.42578125" style="105" customWidth="1"/>
    <col min="14855" max="14855" width="12.28515625" style="105" customWidth="1"/>
    <col min="14856" max="14856" width="12.85546875" style="105" customWidth="1"/>
    <col min="14857" max="14857" width="12.42578125" style="105" customWidth="1"/>
    <col min="14858" max="14858" width="13.42578125" style="105" customWidth="1"/>
    <col min="14859" max="14859" width="12.85546875" style="105" customWidth="1"/>
    <col min="14860" max="14860" width="14.28515625" style="105" customWidth="1"/>
    <col min="14861" max="14861" width="11.7109375" style="105" customWidth="1"/>
    <col min="14862" max="14862" width="11.140625" style="105" customWidth="1"/>
    <col min="14863" max="14864" width="0" style="105" hidden="1" customWidth="1"/>
    <col min="14865" max="15104" width="9.140625" style="105"/>
    <col min="15105" max="15105" width="13.85546875" style="105" customWidth="1"/>
    <col min="15106" max="15106" width="13" style="105" customWidth="1"/>
    <col min="15107" max="15107" width="11.5703125" style="105" customWidth="1"/>
    <col min="15108" max="15108" width="11.85546875" style="105" customWidth="1"/>
    <col min="15109" max="15109" width="9.85546875" style="105" customWidth="1"/>
    <col min="15110" max="15110" width="11.42578125" style="105" customWidth="1"/>
    <col min="15111" max="15111" width="12.28515625" style="105" customWidth="1"/>
    <col min="15112" max="15112" width="12.85546875" style="105" customWidth="1"/>
    <col min="15113" max="15113" width="12.42578125" style="105" customWidth="1"/>
    <col min="15114" max="15114" width="13.42578125" style="105" customWidth="1"/>
    <col min="15115" max="15115" width="12.85546875" style="105" customWidth="1"/>
    <col min="15116" max="15116" width="14.28515625" style="105" customWidth="1"/>
    <col min="15117" max="15117" width="11.7109375" style="105" customWidth="1"/>
    <col min="15118" max="15118" width="11.140625" style="105" customWidth="1"/>
    <col min="15119" max="15120" width="0" style="105" hidden="1" customWidth="1"/>
    <col min="15121" max="15360" width="9.140625" style="105"/>
    <col min="15361" max="15361" width="13.85546875" style="105" customWidth="1"/>
    <col min="15362" max="15362" width="13" style="105" customWidth="1"/>
    <col min="15363" max="15363" width="11.5703125" style="105" customWidth="1"/>
    <col min="15364" max="15364" width="11.85546875" style="105" customWidth="1"/>
    <col min="15365" max="15365" width="9.85546875" style="105" customWidth="1"/>
    <col min="15366" max="15366" width="11.42578125" style="105" customWidth="1"/>
    <col min="15367" max="15367" width="12.28515625" style="105" customWidth="1"/>
    <col min="15368" max="15368" width="12.85546875" style="105" customWidth="1"/>
    <col min="15369" max="15369" width="12.42578125" style="105" customWidth="1"/>
    <col min="15370" max="15370" width="13.42578125" style="105" customWidth="1"/>
    <col min="15371" max="15371" width="12.85546875" style="105" customWidth="1"/>
    <col min="15372" max="15372" width="14.28515625" style="105" customWidth="1"/>
    <col min="15373" max="15373" width="11.7109375" style="105" customWidth="1"/>
    <col min="15374" max="15374" width="11.140625" style="105" customWidth="1"/>
    <col min="15375" max="15376" width="0" style="105" hidden="1" customWidth="1"/>
    <col min="15377" max="15616" width="9.140625" style="105"/>
    <col min="15617" max="15617" width="13.85546875" style="105" customWidth="1"/>
    <col min="15618" max="15618" width="13" style="105" customWidth="1"/>
    <col min="15619" max="15619" width="11.5703125" style="105" customWidth="1"/>
    <col min="15620" max="15620" width="11.85546875" style="105" customWidth="1"/>
    <col min="15621" max="15621" width="9.85546875" style="105" customWidth="1"/>
    <col min="15622" max="15622" width="11.42578125" style="105" customWidth="1"/>
    <col min="15623" max="15623" width="12.28515625" style="105" customWidth="1"/>
    <col min="15624" max="15624" width="12.85546875" style="105" customWidth="1"/>
    <col min="15625" max="15625" width="12.42578125" style="105" customWidth="1"/>
    <col min="15626" max="15626" width="13.42578125" style="105" customWidth="1"/>
    <col min="15627" max="15627" width="12.85546875" style="105" customWidth="1"/>
    <col min="15628" max="15628" width="14.28515625" style="105" customWidth="1"/>
    <col min="15629" max="15629" width="11.7109375" style="105" customWidth="1"/>
    <col min="15630" max="15630" width="11.140625" style="105" customWidth="1"/>
    <col min="15631" max="15632" width="0" style="105" hidden="1" customWidth="1"/>
    <col min="15633" max="15872" width="9.140625" style="105"/>
    <col min="15873" max="15873" width="13.85546875" style="105" customWidth="1"/>
    <col min="15874" max="15874" width="13" style="105" customWidth="1"/>
    <col min="15875" max="15875" width="11.5703125" style="105" customWidth="1"/>
    <col min="15876" max="15876" width="11.85546875" style="105" customWidth="1"/>
    <col min="15877" max="15877" width="9.85546875" style="105" customWidth="1"/>
    <col min="15878" max="15878" width="11.42578125" style="105" customWidth="1"/>
    <col min="15879" max="15879" width="12.28515625" style="105" customWidth="1"/>
    <col min="15880" max="15880" width="12.85546875" style="105" customWidth="1"/>
    <col min="15881" max="15881" width="12.42578125" style="105" customWidth="1"/>
    <col min="15882" max="15882" width="13.42578125" style="105" customWidth="1"/>
    <col min="15883" max="15883" width="12.85546875" style="105" customWidth="1"/>
    <col min="15884" max="15884" width="14.28515625" style="105" customWidth="1"/>
    <col min="15885" max="15885" width="11.7109375" style="105" customWidth="1"/>
    <col min="15886" max="15886" width="11.140625" style="105" customWidth="1"/>
    <col min="15887" max="15888" width="0" style="105" hidden="1" customWidth="1"/>
    <col min="15889" max="16128" width="9.140625" style="105"/>
    <col min="16129" max="16129" width="13.85546875" style="105" customWidth="1"/>
    <col min="16130" max="16130" width="13" style="105" customWidth="1"/>
    <col min="16131" max="16131" width="11.5703125" style="105" customWidth="1"/>
    <col min="16132" max="16132" width="11.85546875" style="105" customWidth="1"/>
    <col min="16133" max="16133" width="9.85546875" style="105" customWidth="1"/>
    <col min="16134" max="16134" width="11.42578125" style="105" customWidth="1"/>
    <col min="16135" max="16135" width="12.28515625" style="105" customWidth="1"/>
    <col min="16136" max="16136" width="12.85546875" style="105" customWidth="1"/>
    <col min="16137" max="16137" width="12.42578125" style="105" customWidth="1"/>
    <col min="16138" max="16138" width="13.42578125" style="105" customWidth="1"/>
    <col min="16139" max="16139" width="12.85546875" style="105" customWidth="1"/>
    <col min="16140" max="16140" width="14.28515625" style="105" customWidth="1"/>
    <col min="16141" max="16141" width="11.7109375" style="105" customWidth="1"/>
    <col min="16142" max="16142" width="11.140625" style="105" customWidth="1"/>
    <col min="16143" max="16144" width="0" style="105" hidden="1" customWidth="1"/>
    <col min="16145" max="16384" width="9.140625" style="105"/>
  </cols>
  <sheetData>
    <row r="1" spans="1:16" ht="51.75" customHeight="1" x14ac:dyDescent="0.3">
      <c r="A1" s="253" t="s">
        <v>215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6" x14ac:dyDescent="0.3">
      <c r="A2" s="130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 x14ac:dyDescent="0.3">
      <c r="A3" s="108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6" t="s">
        <v>126</v>
      </c>
      <c r="M3" s="107"/>
      <c r="N3" s="56"/>
      <c r="O3" s="56"/>
    </row>
    <row r="4" spans="1:16" ht="160.5" customHeight="1" x14ac:dyDescent="0.3">
      <c r="A4" s="108"/>
      <c r="B4" s="137" t="s">
        <v>230</v>
      </c>
      <c r="C4" s="137" t="s">
        <v>231</v>
      </c>
      <c r="D4" s="145" t="s">
        <v>232</v>
      </c>
      <c r="E4" s="145" t="s">
        <v>127</v>
      </c>
      <c r="F4" s="145" t="s">
        <v>233</v>
      </c>
      <c r="G4" s="145" t="s">
        <v>128</v>
      </c>
      <c r="H4" s="145" t="s">
        <v>129</v>
      </c>
      <c r="I4" s="145" t="s">
        <v>130</v>
      </c>
      <c r="J4" s="138" t="s">
        <v>131</v>
      </c>
      <c r="K4" s="111" t="s">
        <v>132</v>
      </c>
      <c r="L4" s="256"/>
      <c r="M4" s="109" t="s">
        <v>133</v>
      </c>
      <c r="N4" s="109" t="s">
        <v>134</v>
      </c>
      <c r="O4" s="109" t="s">
        <v>135</v>
      </c>
      <c r="P4" s="112" t="s">
        <v>136</v>
      </c>
    </row>
    <row r="5" spans="1:16" x14ac:dyDescent="0.3">
      <c r="A5" s="108"/>
      <c r="B5" s="108"/>
      <c r="C5" s="113"/>
      <c r="D5" s="146"/>
      <c r="E5" s="146"/>
      <c r="F5" s="146"/>
      <c r="G5" s="146"/>
      <c r="H5" s="146"/>
      <c r="I5" s="146"/>
      <c r="J5" s="113"/>
      <c r="K5" s="114"/>
      <c r="L5" s="65"/>
      <c r="M5" s="115"/>
      <c r="N5" s="108"/>
      <c r="O5" s="108"/>
      <c r="P5" s="116"/>
    </row>
    <row r="6" spans="1:16" x14ac:dyDescent="0.3">
      <c r="A6" s="117" t="s">
        <v>62</v>
      </c>
      <c r="B6" s="114">
        <f>'Дот. на выравн.ГО'!P5</f>
        <v>2502272</v>
      </c>
      <c r="C6" s="114">
        <f>'Дот. на выравн.ГО'!M5</f>
        <v>2915506</v>
      </c>
      <c r="D6" s="147">
        <f>'Исх. данные для КУ и ЗПЛ'!E6</f>
        <v>633647</v>
      </c>
      <c r="E6" s="148">
        <f t="shared" ref="E6:E15" si="0">D6/C6*100</f>
        <v>21.733688766203876</v>
      </c>
      <c r="F6" s="147">
        <f>'Исх. данные для КУ и ЗПЛ'!B6</f>
        <v>2195817</v>
      </c>
      <c r="G6" s="148">
        <f t="shared" ref="G6:G15" si="1">F6/C6*100</f>
        <v>75.31512540190279</v>
      </c>
      <c r="H6" s="148">
        <f t="shared" ref="H6:H15" si="2">(D6+F6)/C6*100</f>
        <v>97.048814168106674</v>
      </c>
      <c r="I6" s="148">
        <f>(D6+F6)/B6*100</f>
        <v>113.07579671594455</v>
      </c>
      <c r="J6" s="118">
        <v>0.71572956397050991</v>
      </c>
      <c r="K6" s="119"/>
      <c r="L6" s="120"/>
      <c r="M6" s="8">
        <f t="shared" ref="M6:M15" si="3">B6/C6*100</f>
        <v>85.826336834841015</v>
      </c>
      <c r="N6" s="121">
        <f t="shared" ref="N6:N15" si="4">(B6+L6)/C6*100</f>
        <v>85.826336834841015</v>
      </c>
      <c r="O6" s="121">
        <f t="shared" ref="O6:O15" si="5">(B6+L6)/(D6+F6)*100</f>
        <v>88.436255064563468</v>
      </c>
      <c r="P6" s="122">
        <f>(D6+F6)/(B6+L6)*100</f>
        <v>113.07579671594455</v>
      </c>
    </row>
    <row r="7" spans="1:16" x14ac:dyDescent="0.3">
      <c r="A7" s="117" t="s">
        <v>55</v>
      </c>
      <c r="B7" s="114">
        <f>'Дот. на выравн.ГО'!P6</f>
        <v>350588.9</v>
      </c>
      <c r="C7" s="114">
        <f>'Дот. на выравн.ГО'!M6</f>
        <v>568012.5</v>
      </c>
      <c r="D7" s="147">
        <f>'Исх. данные для КУ и ЗПЛ'!E7</f>
        <v>125834.4</v>
      </c>
      <c r="E7" s="148">
        <f t="shared" si="0"/>
        <v>22.153456129926717</v>
      </c>
      <c r="F7" s="147">
        <f>'Исх. данные для КУ и ЗПЛ'!B7</f>
        <v>348174.1</v>
      </c>
      <c r="G7" s="148">
        <f t="shared" si="1"/>
        <v>61.296908078607423</v>
      </c>
      <c r="H7" s="148">
        <f t="shared" si="2"/>
        <v>83.45036420853414</v>
      </c>
      <c r="I7" s="148">
        <f t="shared" ref="I7:I15" si="6">(D7+F7)/B7*100</f>
        <v>135.20351043629734</v>
      </c>
      <c r="J7" s="118">
        <f t="shared" ref="J7:J15" si="7">J6</f>
        <v>0.71572956397050991</v>
      </c>
      <c r="K7" s="119">
        <f t="shared" ref="K7" si="8">C7*(J7-B7/C7)</f>
        <v>55954.438954799218</v>
      </c>
      <c r="L7" s="120">
        <v>55954</v>
      </c>
      <c r="M7" s="8">
        <f t="shared" si="3"/>
        <v>61.722039567791207</v>
      </c>
      <c r="N7" s="121">
        <f t="shared" si="4"/>
        <v>71.572879117977166</v>
      </c>
      <c r="O7" s="121">
        <f t="shared" si="5"/>
        <v>85.767006287861932</v>
      </c>
      <c r="P7" s="122">
        <f t="shared" ref="P7:P15" si="9">(D7+F7)/(B7+L7)*100</f>
        <v>116.59495221783483</v>
      </c>
    </row>
    <row r="8" spans="1:16" x14ac:dyDescent="0.3">
      <c r="A8" s="117" t="s">
        <v>112</v>
      </c>
      <c r="B8" s="114">
        <f>'Дот. на выравн.ГО'!P7</f>
        <v>281158.2</v>
      </c>
      <c r="C8" s="114">
        <f>'Дот. на выравн.ГО'!M7</f>
        <v>493100.4</v>
      </c>
      <c r="D8" s="147">
        <f>'Исх. данные для КУ и ЗПЛ'!E8</f>
        <v>83597.5</v>
      </c>
      <c r="E8" s="148">
        <f t="shared" si="0"/>
        <v>16.953443963947301</v>
      </c>
      <c r="F8" s="147">
        <f>'Исх. данные для КУ и ЗПЛ'!B8</f>
        <v>298670.40000000002</v>
      </c>
      <c r="G8" s="148">
        <f t="shared" si="1"/>
        <v>60.569896110406731</v>
      </c>
      <c r="H8" s="148">
        <f t="shared" si="2"/>
        <v>77.523340074354024</v>
      </c>
      <c r="I8" s="148">
        <f t="shared" si="6"/>
        <v>135.96185350453945</v>
      </c>
      <c r="J8" s="118">
        <f t="shared" si="7"/>
        <v>0.71572956397050991</v>
      </c>
      <c r="K8" s="119">
        <f t="shared" ref="K8:K14" si="10">C8*(J8-B8/C8)</f>
        <v>71768.334285684032</v>
      </c>
      <c r="L8" s="120">
        <v>71768</v>
      </c>
      <c r="M8" s="8">
        <f t="shared" si="3"/>
        <v>57.018448981181116</v>
      </c>
      <c r="N8" s="121">
        <f t="shared" si="4"/>
        <v>71.572888604430247</v>
      </c>
      <c r="O8" s="121">
        <f t="shared" si="5"/>
        <v>92.324309731473647</v>
      </c>
      <c r="P8" s="122">
        <f t="shared" si="9"/>
        <v>108.3138344503752</v>
      </c>
    </row>
    <row r="9" spans="1:16" x14ac:dyDescent="0.3">
      <c r="A9" s="117" t="s">
        <v>24</v>
      </c>
      <c r="B9" s="114">
        <f>'Дот. на выравн.ГО'!P8</f>
        <v>153217.5</v>
      </c>
      <c r="C9" s="114">
        <f>'Дот. на выравн.ГО'!M8</f>
        <v>407767.2</v>
      </c>
      <c r="D9" s="147">
        <f>'Исх. данные для КУ и ЗПЛ'!E9</f>
        <v>33622.9</v>
      </c>
      <c r="E9" s="148">
        <f t="shared" si="0"/>
        <v>8.2456117117806436</v>
      </c>
      <c r="F9" s="147">
        <f>'Исх. данные для КУ и ЗПЛ'!B9</f>
        <v>270898</v>
      </c>
      <c r="G9" s="148">
        <f t="shared" si="1"/>
        <v>66.434475357507907</v>
      </c>
      <c r="H9" s="148">
        <f t="shared" si="2"/>
        <v>74.680087069288561</v>
      </c>
      <c r="I9" s="148">
        <f t="shared" si="6"/>
        <v>198.7507301711619</v>
      </c>
      <c r="J9" s="118">
        <f t="shared" si="7"/>
        <v>0.71572956397050991</v>
      </c>
      <c r="K9" s="119">
        <f t="shared" si="10"/>
        <v>138633.54025747572</v>
      </c>
      <c r="L9" s="120">
        <v>138634</v>
      </c>
      <c r="M9" s="8">
        <f t="shared" si="3"/>
        <v>37.574748532986469</v>
      </c>
      <c r="N9" s="121">
        <f t="shared" si="4"/>
        <v>71.573069143373957</v>
      </c>
      <c r="O9" s="121">
        <f t="shared" si="5"/>
        <v>95.839563064472742</v>
      </c>
      <c r="P9" s="122">
        <f t="shared" si="9"/>
        <v>104.34104330455729</v>
      </c>
    </row>
    <row r="10" spans="1:16" x14ac:dyDescent="0.3">
      <c r="A10" s="117" t="s">
        <v>25</v>
      </c>
      <c r="B10" s="114">
        <f>'Дот. на выравн.ГО'!P9</f>
        <v>114448.8</v>
      </c>
      <c r="C10" s="114">
        <f>'Дот. на выравн.ГО'!M9</f>
        <v>285700.3</v>
      </c>
      <c r="D10" s="147">
        <f>'Исх. данные для КУ и ЗПЛ'!E10</f>
        <v>40746.300000000003</v>
      </c>
      <c r="E10" s="148">
        <f t="shared" si="0"/>
        <v>14.261903120157735</v>
      </c>
      <c r="F10" s="147">
        <f>'Исх. данные для КУ и ЗПЛ'!B10</f>
        <v>182698</v>
      </c>
      <c r="G10" s="148">
        <f t="shared" si="1"/>
        <v>63.947430226709599</v>
      </c>
      <c r="H10" s="148">
        <f t="shared" si="2"/>
        <v>78.209333346867325</v>
      </c>
      <c r="I10" s="148">
        <f t="shared" si="6"/>
        <v>195.23516192393453</v>
      </c>
      <c r="J10" s="118">
        <f t="shared" si="7"/>
        <v>0.71572956397050991</v>
      </c>
      <c r="K10" s="119">
        <f t="shared" si="10"/>
        <v>90035.351145243854</v>
      </c>
      <c r="L10" s="120">
        <v>90035</v>
      </c>
      <c r="M10" s="8">
        <f t="shared" si="3"/>
        <v>40.05904089005157</v>
      </c>
      <c r="N10" s="121">
        <f t="shared" si="4"/>
        <v>71.572833490199343</v>
      </c>
      <c r="O10" s="121">
        <f t="shared" si="5"/>
        <v>91.514440064033849</v>
      </c>
      <c r="P10" s="122">
        <f t="shared" si="9"/>
        <v>109.27237267695533</v>
      </c>
    </row>
    <row r="11" spans="1:16" x14ac:dyDescent="0.3">
      <c r="A11" s="117" t="s">
        <v>26</v>
      </c>
      <c r="B11" s="114">
        <f>'Дот. на выравн.ГО'!P10</f>
        <v>288982.2</v>
      </c>
      <c r="C11" s="114">
        <f>'Дот. на выравн.ГО'!M10</f>
        <v>477655.6</v>
      </c>
      <c r="D11" s="147">
        <f>'Исх. данные для КУ и ЗПЛ'!E11</f>
        <v>71163.899999999994</v>
      </c>
      <c r="E11" s="148">
        <f t="shared" si="0"/>
        <v>14.8985796460881</v>
      </c>
      <c r="F11" s="147">
        <f>'Исх. данные для КУ и ЗПЛ'!B11</f>
        <v>306304.3</v>
      </c>
      <c r="G11" s="148">
        <f t="shared" si="1"/>
        <v>64.126600839600755</v>
      </c>
      <c r="H11" s="148">
        <f t="shared" si="2"/>
        <v>79.02518048568885</v>
      </c>
      <c r="I11" s="148">
        <f t="shared" si="6"/>
        <v>130.61987900984903</v>
      </c>
      <c r="J11" s="118">
        <f t="shared" si="7"/>
        <v>0.71572956397050991</v>
      </c>
      <c r="K11" s="119">
        <f t="shared" si="10"/>
        <v>52890.034316072284</v>
      </c>
      <c r="L11" s="120">
        <v>52890</v>
      </c>
      <c r="M11" s="8">
        <f t="shared" si="3"/>
        <v>60.500117657994593</v>
      </c>
      <c r="N11" s="121">
        <f t="shared" si="4"/>
        <v>71.572949212780088</v>
      </c>
      <c r="O11" s="121">
        <f t="shared" si="5"/>
        <v>90.569801641568759</v>
      </c>
      <c r="P11" s="122">
        <f t="shared" si="9"/>
        <v>110.41207796363668</v>
      </c>
    </row>
    <row r="12" spans="1:16" x14ac:dyDescent="0.3">
      <c r="A12" s="117" t="s">
        <v>27</v>
      </c>
      <c r="B12" s="114">
        <f>'Дот. на выравн.ГО'!P11</f>
        <v>262203.7</v>
      </c>
      <c r="C12" s="114">
        <f>'Дот. на выравн.ГО'!M11</f>
        <v>404364.5</v>
      </c>
      <c r="D12" s="147">
        <f>'Исх. данные для КУ и ЗПЛ'!E12</f>
        <v>77071.3</v>
      </c>
      <c r="E12" s="148">
        <f t="shared" si="0"/>
        <v>19.059858123054816</v>
      </c>
      <c r="F12" s="147">
        <f>'Исх. данные для КУ и ЗПЛ'!B12</f>
        <v>249575.6</v>
      </c>
      <c r="G12" s="148">
        <f t="shared" si="1"/>
        <v>61.720452710364036</v>
      </c>
      <c r="H12" s="148">
        <f t="shared" si="2"/>
        <v>80.780310833418866</v>
      </c>
      <c r="I12" s="148">
        <f t="shared" si="6"/>
        <v>124.57753265876875</v>
      </c>
      <c r="J12" s="118">
        <f t="shared" si="7"/>
        <v>0.71572956397050991</v>
      </c>
      <c r="K12" s="119">
        <f t="shared" si="10"/>
        <v>27211.927270153243</v>
      </c>
      <c r="L12" s="120">
        <v>27212</v>
      </c>
      <c r="M12" s="8">
        <f t="shared" si="3"/>
        <v>64.843402425287096</v>
      </c>
      <c r="N12" s="121">
        <f t="shared" si="4"/>
        <v>71.572974383260643</v>
      </c>
      <c r="O12" s="121">
        <f t="shared" si="5"/>
        <v>88.602004182497978</v>
      </c>
      <c r="P12" s="122">
        <f t="shared" si="9"/>
        <v>112.86426410177472</v>
      </c>
    </row>
    <row r="13" spans="1:16" x14ac:dyDescent="0.3">
      <c r="A13" s="117" t="s">
        <v>117</v>
      </c>
      <c r="B13" s="114">
        <f>'Дот. на выравн.ГО'!P12</f>
        <v>277659.59999999998</v>
      </c>
      <c r="C13" s="114">
        <f>'Дот. на выравн.ГО'!M12</f>
        <v>440306.7</v>
      </c>
      <c r="D13" s="147">
        <f>'Исх. данные для КУ и ЗПЛ'!E13</f>
        <v>86332.1</v>
      </c>
      <c r="E13" s="148">
        <f t="shared" si="0"/>
        <v>19.607264663472076</v>
      </c>
      <c r="F13" s="147">
        <f>'Исх. данные для КУ и ЗПЛ'!B13</f>
        <v>290785.2</v>
      </c>
      <c r="G13" s="148">
        <f t="shared" si="1"/>
        <v>66.041511519129742</v>
      </c>
      <c r="H13" s="148">
        <f t="shared" si="2"/>
        <v>85.648776182601821</v>
      </c>
      <c r="I13" s="148">
        <f t="shared" si="6"/>
        <v>135.82001126559285</v>
      </c>
      <c r="J13" s="118">
        <f t="shared" si="7"/>
        <v>0.71572956397050991</v>
      </c>
      <c r="K13" s="119">
        <f t="shared" si="10"/>
        <v>37480.922404294135</v>
      </c>
      <c r="L13" s="120">
        <v>37481</v>
      </c>
      <c r="M13" s="8">
        <f t="shared" si="3"/>
        <v>63.060498511605658</v>
      </c>
      <c r="N13" s="121">
        <f t="shared" si="4"/>
        <v>71.572974020154575</v>
      </c>
      <c r="O13" s="121">
        <f t="shared" si="5"/>
        <v>83.565670416074767</v>
      </c>
      <c r="P13" s="122">
        <f t="shared" si="9"/>
        <v>119.66636479082673</v>
      </c>
    </row>
    <row r="14" spans="1:16" x14ac:dyDescent="0.3">
      <c r="A14" s="117" t="s">
        <v>29</v>
      </c>
      <c r="B14" s="114">
        <f>'Дот. на выравн.ГО'!P13</f>
        <v>299235.3</v>
      </c>
      <c r="C14" s="114">
        <f>'Дот. на выравн.ГО'!M13</f>
        <v>635380.69999999995</v>
      </c>
      <c r="D14" s="147">
        <f>'Исх. данные для КУ и ЗПЛ'!E14</f>
        <v>119946.5</v>
      </c>
      <c r="E14" s="148">
        <f t="shared" si="0"/>
        <v>18.877894780247498</v>
      </c>
      <c r="F14" s="147">
        <f>'Исх. данные для КУ и ЗПЛ'!B14</f>
        <v>385237.39999999997</v>
      </c>
      <c r="G14" s="148">
        <f t="shared" si="1"/>
        <v>60.630957156866735</v>
      </c>
      <c r="H14" s="148">
        <f t="shared" si="2"/>
        <v>79.50885193711423</v>
      </c>
      <c r="I14" s="148">
        <f t="shared" si="6"/>
        <v>168.82496817721707</v>
      </c>
      <c r="J14" s="118">
        <f t="shared" si="7"/>
        <v>0.71572956397050991</v>
      </c>
      <c r="K14" s="119">
        <f t="shared" si="10"/>
        <v>155525.45136627735</v>
      </c>
      <c r="L14" s="120">
        <v>155526</v>
      </c>
      <c r="M14" s="8">
        <f t="shared" si="3"/>
        <v>47.095434280581706</v>
      </c>
      <c r="N14" s="121">
        <f t="shared" si="4"/>
        <v>71.573042744294881</v>
      </c>
      <c r="O14" s="121">
        <f t="shared" si="5"/>
        <v>90.018961411873974</v>
      </c>
      <c r="P14" s="122">
        <f t="shared" si="9"/>
        <v>111.08770689150549</v>
      </c>
    </row>
    <row r="15" spans="1:16" s="127" customFormat="1" ht="19.5" x14ac:dyDescent="0.35">
      <c r="A15" s="123" t="s">
        <v>30</v>
      </c>
      <c r="B15" s="120">
        <f>SUM(B6:B14)</f>
        <v>4529766.2</v>
      </c>
      <c r="C15" s="120">
        <f>SUM(C6:C14)</f>
        <v>6627793.8999999994</v>
      </c>
      <c r="D15" s="149">
        <f>SUM(D6:D14)</f>
        <v>1271961.9000000001</v>
      </c>
      <c r="E15" s="150">
        <f t="shared" si="0"/>
        <v>19.191331522846543</v>
      </c>
      <c r="F15" s="149">
        <f>SUM(F6:F14)</f>
        <v>4528160</v>
      </c>
      <c r="G15" s="150">
        <f t="shared" si="1"/>
        <v>68.320772617869125</v>
      </c>
      <c r="H15" s="150">
        <f t="shared" si="2"/>
        <v>87.512104140715678</v>
      </c>
      <c r="I15" s="150">
        <f t="shared" si="6"/>
        <v>128.04461960972733</v>
      </c>
      <c r="J15" s="124">
        <f t="shared" si="7"/>
        <v>0.71572956397050991</v>
      </c>
      <c r="K15" s="125">
        <f>SUM(K6:K14)</f>
        <v>629499.99999999977</v>
      </c>
      <c r="L15" s="125">
        <f>SUM(L6:L14)</f>
        <v>629500</v>
      </c>
      <c r="M15" s="9">
        <f t="shared" si="3"/>
        <v>68.345006926060279</v>
      </c>
      <c r="N15" s="9">
        <f t="shared" si="4"/>
        <v>77.842888264826712</v>
      </c>
      <c r="O15" s="9">
        <f t="shared" si="5"/>
        <v>88.950996012687241</v>
      </c>
      <c r="P15" s="126">
        <f t="shared" si="9"/>
        <v>112.42145055434433</v>
      </c>
    </row>
    <row r="16" spans="1:16" hidden="1" x14ac:dyDescent="0.3">
      <c r="L16" s="128">
        <f>SUM(L6:L14)</f>
        <v>629500</v>
      </c>
    </row>
    <row r="17" spans="11:11" hidden="1" x14ac:dyDescent="0.3">
      <c r="K17" s="129">
        <f>SUM(K6:K14)</f>
        <v>629499.99999999977</v>
      </c>
    </row>
    <row r="18" spans="11:11" hidden="1" x14ac:dyDescent="0.3"/>
  </sheetData>
  <mergeCells count="3">
    <mergeCell ref="A1:L1"/>
    <mergeCell ref="B3:K3"/>
    <mergeCell ref="L3:L4"/>
  </mergeCells>
  <pageMargins left="0.7" right="0.7" top="0.75" bottom="0.75" header="0.3" footer="0.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7"/>
  <sheetViews>
    <sheetView zoomScale="95" zoomScaleNormal="95" workbookViewId="0">
      <selection activeCell="Q11" sqref="Q11"/>
    </sheetView>
  </sheetViews>
  <sheetFormatPr defaultRowHeight="18.75" x14ac:dyDescent="0.3"/>
  <cols>
    <col min="1" max="1" width="21.140625" style="105" customWidth="1"/>
    <col min="2" max="2" width="18.42578125" style="105" customWidth="1"/>
    <col min="3" max="3" width="18.5703125" style="105" customWidth="1"/>
    <col min="4" max="4" width="15" style="56" customWidth="1"/>
    <col min="5" max="5" width="19.85546875" style="56" customWidth="1"/>
    <col min="6" max="6" width="16.28515625" style="56" customWidth="1"/>
    <col min="7" max="7" width="20.5703125" style="105" customWidth="1"/>
    <col min="8" max="8" width="16.140625" style="105" customWidth="1"/>
    <col min="9" max="9" width="21.28515625" style="105" customWidth="1"/>
    <col min="10" max="10" width="16.42578125" style="105" customWidth="1"/>
    <col min="11" max="11" width="18.140625" style="56" customWidth="1"/>
    <col min="12" max="12" width="11.28515625" style="105" hidden="1" customWidth="1"/>
    <col min="13" max="13" width="15.42578125" style="105" hidden="1" customWidth="1"/>
    <col min="14" max="14" width="15.5703125" style="105" hidden="1" customWidth="1"/>
    <col min="15" max="15" width="17.140625" style="105" hidden="1" customWidth="1"/>
    <col min="16" max="256" width="9.140625" style="105"/>
    <col min="257" max="257" width="13.85546875" style="105" customWidth="1"/>
    <col min="258" max="258" width="18.42578125" style="105" customWidth="1"/>
    <col min="259" max="259" width="16" style="105" customWidth="1"/>
    <col min="260" max="262" width="15" style="105" customWidth="1"/>
    <col min="263" max="263" width="12.7109375" style="105" customWidth="1"/>
    <col min="264" max="264" width="13.5703125" style="105" customWidth="1"/>
    <col min="265" max="265" width="13.140625" style="105" customWidth="1"/>
    <col min="266" max="266" width="13.42578125" style="105" customWidth="1"/>
    <col min="267" max="267" width="12.5703125" style="105" customWidth="1"/>
    <col min="268" max="268" width="7.42578125" style="105" customWidth="1"/>
    <col min="269" max="269" width="10.7109375" style="105" customWidth="1"/>
    <col min="270" max="270" width="10.5703125" style="105" customWidth="1"/>
    <col min="271" max="271" width="11.28515625" style="105" customWidth="1"/>
    <col min="272" max="512" width="9.140625" style="105"/>
    <col min="513" max="513" width="13.85546875" style="105" customWidth="1"/>
    <col min="514" max="514" width="18.42578125" style="105" customWidth="1"/>
    <col min="515" max="515" width="16" style="105" customWidth="1"/>
    <col min="516" max="518" width="15" style="105" customWidth="1"/>
    <col min="519" max="519" width="12.7109375" style="105" customWidth="1"/>
    <col min="520" max="520" width="13.5703125" style="105" customWidth="1"/>
    <col min="521" max="521" width="13.140625" style="105" customWidth="1"/>
    <col min="522" max="522" width="13.42578125" style="105" customWidth="1"/>
    <col min="523" max="523" width="12.5703125" style="105" customWidth="1"/>
    <col min="524" max="524" width="7.42578125" style="105" customWidth="1"/>
    <col min="525" max="525" width="10.7109375" style="105" customWidth="1"/>
    <col min="526" max="526" width="10.5703125" style="105" customWidth="1"/>
    <col min="527" max="527" width="11.28515625" style="105" customWidth="1"/>
    <col min="528" max="768" width="9.140625" style="105"/>
    <col min="769" max="769" width="13.85546875" style="105" customWidth="1"/>
    <col min="770" max="770" width="18.42578125" style="105" customWidth="1"/>
    <col min="771" max="771" width="16" style="105" customWidth="1"/>
    <col min="772" max="774" width="15" style="105" customWidth="1"/>
    <col min="775" max="775" width="12.7109375" style="105" customWidth="1"/>
    <col min="776" max="776" width="13.5703125" style="105" customWidth="1"/>
    <col min="777" max="777" width="13.140625" style="105" customWidth="1"/>
    <col min="778" max="778" width="13.42578125" style="105" customWidth="1"/>
    <col min="779" max="779" width="12.5703125" style="105" customWidth="1"/>
    <col min="780" max="780" width="7.42578125" style="105" customWidth="1"/>
    <col min="781" max="781" width="10.7109375" style="105" customWidth="1"/>
    <col min="782" max="782" width="10.5703125" style="105" customWidth="1"/>
    <col min="783" max="783" width="11.28515625" style="105" customWidth="1"/>
    <col min="784" max="1024" width="9.140625" style="105"/>
    <col min="1025" max="1025" width="13.85546875" style="105" customWidth="1"/>
    <col min="1026" max="1026" width="18.42578125" style="105" customWidth="1"/>
    <col min="1027" max="1027" width="16" style="105" customWidth="1"/>
    <col min="1028" max="1030" width="15" style="105" customWidth="1"/>
    <col min="1031" max="1031" width="12.7109375" style="105" customWidth="1"/>
    <col min="1032" max="1032" width="13.5703125" style="105" customWidth="1"/>
    <col min="1033" max="1033" width="13.140625" style="105" customWidth="1"/>
    <col min="1034" max="1034" width="13.42578125" style="105" customWidth="1"/>
    <col min="1035" max="1035" width="12.5703125" style="105" customWidth="1"/>
    <col min="1036" max="1036" width="7.42578125" style="105" customWidth="1"/>
    <col min="1037" max="1037" width="10.7109375" style="105" customWidth="1"/>
    <col min="1038" max="1038" width="10.5703125" style="105" customWidth="1"/>
    <col min="1039" max="1039" width="11.28515625" style="105" customWidth="1"/>
    <col min="1040" max="1280" width="9.140625" style="105"/>
    <col min="1281" max="1281" width="13.85546875" style="105" customWidth="1"/>
    <col min="1282" max="1282" width="18.42578125" style="105" customWidth="1"/>
    <col min="1283" max="1283" width="16" style="105" customWidth="1"/>
    <col min="1284" max="1286" width="15" style="105" customWidth="1"/>
    <col min="1287" max="1287" width="12.7109375" style="105" customWidth="1"/>
    <col min="1288" max="1288" width="13.5703125" style="105" customWidth="1"/>
    <col min="1289" max="1289" width="13.140625" style="105" customWidth="1"/>
    <col min="1290" max="1290" width="13.42578125" style="105" customWidth="1"/>
    <col min="1291" max="1291" width="12.5703125" style="105" customWidth="1"/>
    <col min="1292" max="1292" width="7.42578125" style="105" customWidth="1"/>
    <col min="1293" max="1293" width="10.7109375" style="105" customWidth="1"/>
    <col min="1294" max="1294" width="10.5703125" style="105" customWidth="1"/>
    <col min="1295" max="1295" width="11.28515625" style="105" customWidth="1"/>
    <col min="1296" max="1536" width="9.140625" style="105"/>
    <col min="1537" max="1537" width="13.85546875" style="105" customWidth="1"/>
    <col min="1538" max="1538" width="18.42578125" style="105" customWidth="1"/>
    <col min="1539" max="1539" width="16" style="105" customWidth="1"/>
    <col min="1540" max="1542" width="15" style="105" customWidth="1"/>
    <col min="1543" max="1543" width="12.7109375" style="105" customWidth="1"/>
    <col min="1544" max="1544" width="13.5703125" style="105" customWidth="1"/>
    <col min="1545" max="1545" width="13.140625" style="105" customWidth="1"/>
    <col min="1546" max="1546" width="13.42578125" style="105" customWidth="1"/>
    <col min="1547" max="1547" width="12.5703125" style="105" customWidth="1"/>
    <col min="1548" max="1548" width="7.42578125" style="105" customWidth="1"/>
    <col min="1549" max="1549" width="10.7109375" style="105" customWidth="1"/>
    <col min="1550" max="1550" width="10.5703125" style="105" customWidth="1"/>
    <col min="1551" max="1551" width="11.28515625" style="105" customWidth="1"/>
    <col min="1552" max="1792" width="9.140625" style="105"/>
    <col min="1793" max="1793" width="13.85546875" style="105" customWidth="1"/>
    <col min="1794" max="1794" width="18.42578125" style="105" customWidth="1"/>
    <col min="1795" max="1795" width="16" style="105" customWidth="1"/>
    <col min="1796" max="1798" width="15" style="105" customWidth="1"/>
    <col min="1799" max="1799" width="12.7109375" style="105" customWidth="1"/>
    <col min="1800" max="1800" width="13.5703125" style="105" customWidth="1"/>
    <col min="1801" max="1801" width="13.140625" style="105" customWidth="1"/>
    <col min="1802" max="1802" width="13.42578125" style="105" customWidth="1"/>
    <col min="1803" max="1803" width="12.5703125" style="105" customWidth="1"/>
    <col min="1804" max="1804" width="7.42578125" style="105" customWidth="1"/>
    <col min="1805" max="1805" width="10.7109375" style="105" customWidth="1"/>
    <col min="1806" max="1806" width="10.5703125" style="105" customWidth="1"/>
    <col min="1807" max="1807" width="11.28515625" style="105" customWidth="1"/>
    <col min="1808" max="2048" width="9.140625" style="105"/>
    <col min="2049" max="2049" width="13.85546875" style="105" customWidth="1"/>
    <col min="2050" max="2050" width="18.42578125" style="105" customWidth="1"/>
    <col min="2051" max="2051" width="16" style="105" customWidth="1"/>
    <col min="2052" max="2054" width="15" style="105" customWidth="1"/>
    <col min="2055" max="2055" width="12.7109375" style="105" customWidth="1"/>
    <col min="2056" max="2056" width="13.5703125" style="105" customWidth="1"/>
    <col min="2057" max="2057" width="13.140625" style="105" customWidth="1"/>
    <col min="2058" max="2058" width="13.42578125" style="105" customWidth="1"/>
    <col min="2059" max="2059" width="12.5703125" style="105" customWidth="1"/>
    <col min="2060" max="2060" width="7.42578125" style="105" customWidth="1"/>
    <col min="2061" max="2061" width="10.7109375" style="105" customWidth="1"/>
    <col min="2062" max="2062" width="10.5703125" style="105" customWidth="1"/>
    <col min="2063" max="2063" width="11.28515625" style="105" customWidth="1"/>
    <col min="2064" max="2304" width="9.140625" style="105"/>
    <col min="2305" max="2305" width="13.85546875" style="105" customWidth="1"/>
    <col min="2306" max="2306" width="18.42578125" style="105" customWidth="1"/>
    <col min="2307" max="2307" width="16" style="105" customWidth="1"/>
    <col min="2308" max="2310" width="15" style="105" customWidth="1"/>
    <col min="2311" max="2311" width="12.7109375" style="105" customWidth="1"/>
    <col min="2312" max="2312" width="13.5703125" style="105" customWidth="1"/>
    <col min="2313" max="2313" width="13.140625" style="105" customWidth="1"/>
    <col min="2314" max="2314" width="13.42578125" style="105" customWidth="1"/>
    <col min="2315" max="2315" width="12.5703125" style="105" customWidth="1"/>
    <col min="2316" max="2316" width="7.42578125" style="105" customWidth="1"/>
    <col min="2317" max="2317" width="10.7109375" style="105" customWidth="1"/>
    <col min="2318" max="2318" width="10.5703125" style="105" customWidth="1"/>
    <col min="2319" max="2319" width="11.28515625" style="105" customWidth="1"/>
    <col min="2320" max="2560" width="9.140625" style="105"/>
    <col min="2561" max="2561" width="13.85546875" style="105" customWidth="1"/>
    <col min="2562" max="2562" width="18.42578125" style="105" customWidth="1"/>
    <col min="2563" max="2563" width="16" style="105" customWidth="1"/>
    <col min="2564" max="2566" width="15" style="105" customWidth="1"/>
    <col min="2567" max="2567" width="12.7109375" style="105" customWidth="1"/>
    <col min="2568" max="2568" width="13.5703125" style="105" customWidth="1"/>
    <col min="2569" max="2569" width="13.140625" style="105" customWidth="1"/>
    <col min="2570" max="2570" width="13.42578125" style="105" customWidth="1"/>
    <col min="2571" max="2571" width="12.5703125" style="105" customWidth="1"/>
    <col min="2572" max="2572" width="7.42578125" style="105" customWidth="1"/>
    <col min="2573" max="2573" width="10.7109375" style="105" customWidth="1"/>
    <col min="2574" max="2574" width="10.5703125" style="105" customWidth="1"/>
    <col min="2575" max="2575" width="11.28515625" style="105" customWidth="1"/>
    <col min="2576" max="2816" width="9.140625" style="105"/>
    <col min="2817" max="2817" width="13.85546875" style="105" customWidth="1"/>
    <col min="2818" max="2818" width="18.42578125" style="105" customWidth="1"/>
    <col min="2819" max="2819" width="16" style="105" customWidth="1"/>
    <col min="2820" max="2822" width="15" style="105" customWidth="1"/>
    <col min="2823" max="2823" width="12.7109375" style="105" customWidth="1"/>
    <col min="2824" max="2824" width="13.5703125" style="105" customWidth="1"/>
    <col min="2825" max="2825" width="13.140625" style="105" customWidth="1"/>
    <col min="2826" max="2826" width="13.42578125" style="105" customWidth="1"/>
    <col min="2827" max="2827" width="12.5703125" style="105" customWidth="1"/>
    <col min="2828" max="2828" width="7.42578125" style="105" customWidth="1"/>
    <col min="2829" max="2829" width="10.7109375" style="105" customWidth="1"/>
    <col min="2830" max="2830" width="10.5703125" style="105" customWidth="1"/>
    <col min="2831" max="2831" width="11.28515625" style="105" customWidth="1"/>
    <col min="2832" max="3072" width="9.140625" style="105"/>
    <col min="3073" max="3073" width="13.85546875" style="105" customWidth="1"/>
    <col min="3074" max="3074" width="18.42578125" style="105" customWidth="1"/>
    <col min="3075" max="3075" width="16" style="105" customWidth="1"/>
    <col min="3076" max="3078" width="15" style="105" customWidth="1"/>
    <col min="3079" max="3079" width="12.7109375" style="105" customWidth="1"/>
    <col min="3080" max="3080" width="13.5703125" style="105" customWidth="1"/>
    <col min="3081" max="3081" width="13.140625" style="105" customWidth="1"/>
    <col min="3082" max="3082" width="13.42578125" style="105" customWidth="1"/>
    <col min="3083" max="3083" width="12.5703125" style="105" customWidth="1"/>
    <col min="3084" max="3084" width="7.42578125" style="105" customWidth="1"/>
    <col min="3085" max="3085" width="10.7109375" style="105" customWidth="1"/>
    <col min="3086" max="3086" width="10.5703125" style="105" customWidth="1"/>
    <col min="3087" max="3087" width="11.28515625" style="105" customWidth="1"/>
    <col min="3088" max="3328" width="9.140625" style="105"/>
    <col min="3329" max="3329" width="13.85546875" style="105" customWidth="1"/>
    <col min="3330" max="3330" width="18.42578125" style="105" customWidth="1"/>
    <col min="3331" max="3331" width="16" style="105" customWidth="1"/>
    <col min="3332" max="3334" width="15" style="105" customWidth="1"/>
    <col min="3335" max="3335" width="12.7109375" style="105" customWidth="1"/>
    <col min="3336" max="3336" width="13.5703125" style="105" customWidth="1"/>
    <col min="3337" max="3337" width="13.140625" style="105" customWidth="1"/>
    <col min="3338" max="3338" width="13.42578125" style="105" customWidth="1"/>
    <col min="3339" max="3339" width="12.5703125" style="105" customWidth="1"/>
    <col min="3340" max="3340" width="7.42578125" style="105" customWidth="1"/>
    <col min="3341" max="3341" width="10.7109375" style="105" customWidth="1"/>
    <col min="3342" max="3342" width="10.5703125" style="105" customWidth="1"/>
    <col min="3343" max="3343" width="11.28515625" style="105" customWidth="1"/>
    <col min="3344" max="3584" width="9.140625" style="105"/>
    <col min="3585" max="3585" width="13.85546875" style="105" customWidth="1"/>
    <col min="3586" max="3586" width="18.42578125" style="105" customWidth="1"/>
    <col min="3587" max="3587" width="16" style="105" customWidth="1"/>
    <col min="3588" max="3590" width="15" style="105" customWidth="1"/>
    <col min="3591" max="3591" width="12.7109375" style="105" customWidth="1"/>
    <col min="3592" max="3592" width="13.5703125" style="105" customWidth="1"/>
    <col min="3593" max="3593" width="13.140625" style="105" customWidth="1"/>
    <col min="3594" max="3594" width="13.42578125" style="105" customWidth="1"/>
    <col min="3595" max="3595" width="12.5703125" style="105" customWidth="1"/>
    <col min="3596" max="3596" width="7.42578125" style="105" customWidth="1"/>
    <col min="3597" max="3597" width="10.7109375" style="105" customWidth="1"/>
    <col min="3598" max="3598" width="10.5703125" style="105" customWidth="1"/>
    <col min="3599" max="3599" width="11.28515625" style="105" customWidth="1"/>
    <col min="3600" max="3840" width="9.140625" style="105"/>
    <col min="3841" max="3841" width="13.85546875" style="105" customWidth="1"/>
    <col min="3842" max="3842" width="18.42578125" style="105" customWidth="1"/>
    <col min="3843" max="3843" width="16" style="105" customWidth="1"/>
    <col min="3844" max="3846" width="15" style="105" customWidth="1"/>
    <col min="3847" max="3847" width="12.7109375" style="105" customWidth="1"/>
    <col min="3848" max="3848" width="13.5703125" style="105" customWidth="1"/>
    <col min="3849" max="3849" width="13.140625" style="105" customWidth="1"/>
    <col min="3850" max="3850" width="13.42578125" style="105" customWidth="1"/>
    <col min="3851" max="3851" width="12.5703125" style="105" customWidth="1"/>
    <col min="3852" max="3852" width="7.42578125" style="105" customWidth="1"/>
    <col min="3853" max="3853" width="10.7109375" style="105" customWidth="1"/>
    <col min="3854" max="3854" width="10.5703125" style="105" customWidth="1"/>
    <col min="3855" max="3855" width="11.28515625" style="105" customWidth="1"/>
    <col min="3856" max="4096" width="9.140625" style="105"/>
    <col min="4097" max="4097" width="13.85546875" style="105" customWidth="1"/>
    <col min="4098" max="4098" width="18.42578125" style="105" customWidth="1"/>
    <col min="4099" max="4099" width="16" style="105" customWidth="1"/>
    <col min="4100" max="4102" width="15" style="105" customWidth="1"/>
    <col min="4103" max="4103" width="12.7109375" style="105" customWidth="1"/>
    <col min="4104" max="4104" width="13.5703125" style="105" customWidth="1"/>
    <col min="4105" max="4105" width="13.140625" style="105" customWidth="1"/>
    <col min="4106" max="4106" width="13.42578125" style="105" customWidth="1"/>
    <col min="4107" max="4107" width="12.5703125" style="105" customWidth="1"/>
    <col min="4108" max="4108" width="7.42578125" style="105" customWidth="1"/>
    <col min="4109" max="4109" width="10.7109375" style="105" customWidth="1"/>
    <col min="4110" max="4110" width="10.5703125" style="105" customWidth="1"/>
    <col min="4111" max="4111" width="11.28515625" style="105" customWidth="1"/>
    <col min="4112" max="4352" width="9.140625" style="105"/>
    <col min="4353" max="4353" width="13.85546875" style="105" customWidth="1"/>
    <col min="4354" max="4354" width="18.42578125" style="105" customWidth="1"/>
    <col min="4355" max="4355" width="16" style="105" customWidth="1"/>
    <col min="4356" max="4358" width="15" style="105" customWidth="1"/>
    <col min="4359" max="4359" width="12.7109375" style="105" customWidth="1"/>
    <col min="4360" max="4360" width="13.5703125" style="105" customWidth="1"/>
    <col min="4361" max="4361" width="13.140625" style="105" customWidth="1"/>
    <col min="4362" max="4362" width="13.42578125" style="105" customWidth="1"/>
    <col min="4363" max="4363" width="12.5703125" style="105" customWidth="1"/>
    <col min="4364" max="4364" width="7.42578125" style="105" customWidth="1"/>
    <col min="4365" max="4365" width="10.7109375" style="105" customWidth="1"/>
    <col min="4366" max="4366" width="10.5703125" style="105" customWidth="1"/>
    <col min="4367" max="4367" width="11.28515625" style="105" customWidth="1"/>
    <col min="4368" max="4608" width="9.140625" style="105"/>
    <col min="4609" max="4609" width="13.85546875" style="105" customWidth="1"/>
    <col min="4610" max="4610" width="18.42578125" style="105" customWidth="1"/>
    <col min="4611" max="4611" width="16" style="105" customWidth="1"/>
    <col min="4612" max="4614" width="15" style="105" customWidth="1"/>
    <col min="4615" max="4615" width="12.7109375" style="105" customWidth="1"/>
    <col min="4616" max="4616" width="13.5703125" style="105" customWidth="1"/>
    <col min="4617" max="4617" width="13.140625" style="105" customWidth="1"/>
    <col min="4618" max="4618" width="13.42578125" style="105" customWidth="1"/>
    <col min="4619" max="4619" width="12.5703125" style="105" customWidth="1"/>
    <col min="4620" max="4620" width="7.42578125" style="105" customWidth="1"/>
    <col min="4621" max="4621" width="10.7109375" style="105" customWidth="1"/>
    <col min="4622" max="4622" width="10.5703125" style="105" customWidth="1"/>
    <col min="4623" max="4623" width="11.28515625" style="105" customWidth="1"/>
    <col min="4624" max="4864" width="9.140625" style="105"/>
    <col min="4865" max="4865" width="13.85546875" style="105" customWidth="1"/>
    <col min="4866" max="4866" width="18.42578125" style="105" customWidth="1"/>
    <col min="4867" max="4867" width="16" style="105" customWidth="1"/>
    <col min="4868" max="4870" width="15" style="105" customWidth="1"/>
    <col min="4871" max="4871" width="12.7109375" style="105" customWidth="1"/>
    <col min="4872" max="4872" width="13.5703125" style="105" customWidth="1"/>
    <col min="4873" max="4873" width="13.140625" style="105" customWidth="1"/>
    <col min="4874" max="4874" width="13.42578125" style="105" customWidth="1"/>
    <col min="4875" max="4875" width="12.5703125" style="105" customWidth="1"/>
    <col min="4876" max="4876" width="7.42578125" style="105" customWidth="1"/>
    <col min="4877" max="4877" width="10.7109375" style="105" customWidth="1"/>
    <col min="4878" max="4878" width="10.5703125" style="105" customWidth="1"/>
    <col min="4879" max="4879" width="11.28515625" style="105" customWidth="1"/>
    <col min="4880" max="5120" width="9.140625" style="105"/>
    <col min="5121" max="5121" width="13.85546875" style="105" customWidth="1"/>
    <col min="5122" max="5122" width="18.42578125" style="105" customWidth="1"/>
    <col min="5123" max="5123" width="16" style="105" customWidth="1"/>
    <col min="5124" max="5126" width="15" style="105" customWidth="1"/>
    <col min="5127" max="5127" width="12.7109375" style="105" customWidth="1"/>
    <col min="5128" max="5128" width="13.5703125" style="105" customWidth="1"/>
    <col min="5129" max="5129" width="13.140625" style="105" customWidth="1"/>
    <col min="5130" max="5130" width="13.42578125" style="105" customWidth="1"/>
    <col min="5131" max="5131" width="12.5703125" style="105" customWidth="1"/>
    <col min="5132" max="5132" width="7.42578125" style="105" customWidth="1"/>
    <col min="5133" max="5133" width="10.7109375" style="105" customWidth="1"/>
    <col min="5134" max="5134" width="10.5703125" style="105" customWidth="1"/>
    <col min="5135" max="5135" width="11.28515625" style="105" customWidth="1"/>
    <col min="5136" max="5376" width="9.140625" style="105"/>
    <col min="5377" max="5377" width="13.85546875" style="105" customWidth="1"/>
    <col min="5378" max="5378" width="18.42578125" style="105" customWidth="1"/>
    <col min="5379" max="5379" width="16" style="105" customWidth="1"/>
    <col min="5380" max="5382" width="15" style="105" customWidth="1"/>
    <col min="5383" max="5383" width="12.7109375" style="105" customWidth="1"/>
    <col min="5384" max="5384" width="13.5703125" style="105" customWidth="1"/>
    <col min="5385" max="5385" width="13.140625" style="105" customWidth="1"/>
    <col min="5386" max="5386" width="13.42578125" style="105" customWidth="1"/>
    <col min="5387" max="5387" width="12.5703125" style="105" customWidth="1"/>
    <col min="5388" max="5388" width="7.42578125" style="105" customWidth="1"/>
    <col min="5389" max="5389" width="10.7109375" style="105" customWidth="1"/>
    <col min="5390" max="5390" width="10.5703125" style="105" customWidth="1"/>
    <col min="5391" max="5391" width="11.28515625" style="105" customWidth="1"/>
    <col min="5392" max="5632" width="9.140625" style="105"/>
    <col min="5633" max="5633" width="13.85546875" style="105" customWidth="1"/>
    <col min="5634" max="5634" width="18.42578125" style="105" customWidth="1"/>
    <col min="5635" max="5635" width="16" style="105" customWidth="1"/>
    <col min="5636" max="5638" width="15" style="105" customWidth="1"/>
    <col min="5639" max="5639" width="12.7109375" style="105" customWidth="1"/>
    <col min="5640" max="5640" width="13.5703125" style="105" customWidth="1"/>
    <col min="5641" max="5641" width="13.140625" style="105" customWidth="1"/>
    <col min="5642" max="5642" width="13.42578125" style="105" customWidth="1"/>
    <col min="5643" max="5643" width="12.5703125" style="105" customWidth="1"/>
    <col min="5644" max="5644" width="7.42578125" style="105" customWidth="1"/>
    <col min="5645" max="5645" width="10.7109375" style="105" customWidth="1"/>
    <col min="5646" max="5646" width="10.5703125" style="105" customWidth="1"/>
    <col min="5647" max="5647" width="11.28515625" style="105" customWidth="1"/>
    <col min="5648" max="5888" width="9.140625" style="105"/>
    <col min="5889" max="5889" width="13.85546875" style="105" customWidth="1"/>
    <col min="5890" max="5890" width="18.42578125" style="105" customWidth="1"/>
    <col min="5891" max="5891" width="16" style="105" customWidth="1"/>
    <col min="5892" max="5894" width="15" style="105" customWidth="1"/>
    <col min="5895" max="5895" width="12.7109375" style="105" customWidth="1"/>
    <col min="5896" max="5896" width="13.5703125" style="105" customWidth="1"/>
    <col min="5897" max="5897" width="13.140625" style="105" customWidth="1"/>
    <col min="5898" max="5898" width="13.42578125" style="105" customWidth="1"/>
    <col min="5899" max="5899" width="12.5703125" style="105" customWidth="1"/>
    <col min="5900" max="5900" width="7.42578125" style="105" customWidth="1"/>
    <col min="5901" max="5901" width="10.7109375" style="105" customWidth="1"/>
    <col min="5902" max="5902" width="10.5703125" style="105" customWidth="1"/>
    <col min="5903" max="5903" width="11.28515625" style="105" customWidth="1"/>
    <col min="5904" max="6144" width="9.140625" style="105"/>
    <col min="6145" max="6145" width="13.85546875" style="105" customWidth="1"/>
    <col min="6146" max="6146" width="18.42578125" style="105" customWidth="1"/>
    <col min="6147" max="6147" width="16" style="105" customWidth="1"/>
    <col min="6148" max="6150" width="15" style="105" customWidth="1"/>
    <col min="6151" max="6151" width="12.7109375" style="105" customWidth="1"/>
    <col min="6152" max="6152" width="13.5703125" style="105" customWidth="1"/>
    <col min="6153" max="6153" width="13.140625" style="105" customWidth="1"/>
    <col min="6154" max="6154" width="13.42578125" style="105" customWidth="1"/>
    <col min="6155" max="6155" width="12.5703125" style="105" customWidth="1"/>
    <col min="6156" max="6156" width="7.42578125" style="105" customWidth="1"/>
    <col min="6157" max="6157" width="10.7109375" style="105" customWidth="1"/>
    <col min="6158" max="6158" width="10.5703125" style="105" customWidth="1"/>
    <col min="6159" max="6159" width="11.28515625" style="105" customWidth="1"/>
    <col min="6160" max="6400" width="9.140625" style="105"/>
    <col min="6401" max="6401" width="13.85546875" style="105" customWidth="1"/>
    <col min="6402" max="6402" width="18.42578125" style="105" customWidth="1"/>
    <col min="6403" max="6403" width="16" style="105" customWidth="1"/>
    <col min="6404" max="6406" width="15" style="105" customWidth="1"/>
    <col min="6407" max="6407" width="12.7109375" style="105" customWidth="1"/>
    <col min="6408" max="6408" width="13.5703125" style="105" customWidth="1"/>
    <col min="6409" max="6409" width="13.140625" style="105" customWidth="1"/>
    <col min="6410" max="6410" width="13.42578125" style="105" customWidth="1"/>
    <col min="6411" max="6411" width="12.5703125" style="105" customWidth="1"/>
    <col min="6412" max="6412" width="7.42578125" style="105" customWidth="1"/>
    <col min="6413" max="6413" width="10.7109375" style="105" customWidth="1"/>
    <col min="6414" max="6414" width="10.5703125" style="105" customWidth="1"/>
    <col min="6415" max="6415" width="11.28515625" style="105" customWidth="1"/>
    <col min="6416" max="6656" width="9.140625" style="105"/>
    <col min="6657" max="6657" width="13.85546875" style="105" customWidth="1"/>
    <col min="6658" max="6658" width="18.42578125" style="105" customWidth="1"/>
    <col min="6659" max="6659" width="16" style="105" customWidth="1"/>
    <col min="6660" max="6662" width="15" style="105" customWidth="1"/>
    <col min="6663" max="6663" width="12.7109375" style="105" customWidth="1"/>
    <col min="6664" max="6664" width="13.5703125" style="105" customWidth="1"/>
    <col min="6665" max="6665" width="13.140625" style="105" customWidth="1"/>
    <col min="6666" max="6666" width="13.42578125" style="105" customWidth="1"/>
    <col min="6667" max="6667" width="12.5703125" style="105" customWidth="1"/>
    <col min="6668" max="6668" width="7.42578125" style="105" customWidth="1"/>
    <col min="6669" max="6669" width="10.7109375" style="105" customWidth="1"/>
    <col min="6670" max="6670" width="10.5703125" style="105" customWidth="1"/>
    <col min="6671" max="6671" width="11.28515625" style="105" customWidth="1"/>
    <col min="6672" max="6912" width="9.140625" style="105"/>
    <col min="6913" max="6913" width="13.85546875" style="105" customWidth="1"/>
    <col min="6914" max="6914" width="18.42578125" style="105" customWidth="1"/>
    <col min="6915" max="6915" width="16" style="105" customWidth="1"/>
    <col min="6916" max="6918" width="15" style="105" customWidth="1"/>
    <col min="6919" max="6919" width="12.7109375" style="105" customWidth="1"/>
    <col min="6920" max="6920" width="13.5703125" style="105" customWidth="1"/>
    <col min="6921" max="6921" width="13.140625" style="105" customWidth="1"/>
    <col min="6922" max="6922" width="13.42578125" style="105" customWidth="1"/>
    <col min="6923" max="6923" width="12.5703125" style="105" customWidth="1"/>
    <col min="6924" max="6924" width="7.42578125" style="105" customWidth="1"/>
    <col min="6925" max="6925" width="10.7109375" style="105" customWidth="1"/>
    <col min="6926" max="6926" width="10.5703125" style="105" customWidth="1"/>
    <col min="6927" max="6927" width="11.28515625" style="105" customWidth="1"/>
    <col min="6928" max="7168" width="9.140625" style="105"/>
    <col min="7169" max="7169" width="13.85546875" style="105" customWidth="1"/>
    <col min="7170" max="7170" width="18.42578125" style="105" customWidth="1"/>
    <col min="7171" max="7171" width="16" style="105" customWidth="1"/>
    <col min="7172" max="7174" width="15" style="105" customWidth="1"/>
    <col min="7175" max="7175" width="12.7109375" style="105" customWidth="1"/>
    <col min="7176" max="7176" width="13.5703125" style="105" customWidth="1"/>
    <col min="7177" max="7177" width="13.140625" style="105" customWidth="1"/>
    <col min="7178" max="7178" width="13.42578125" style="105" customWidth="1"/>
    <col min="7179" max="7179" width="12.5703125" style="105" customWidth="1"/>
    <col min="7180" max="7180" width="7.42578125" style="105" customWidth="1"/>
    <col min="7181" max="7181" width="10.7109375" style="105" customWidth="1"/>
    <col min="7182" max="7182" width="10.5703125" style="105" customWidth="1"/>
    <col min="7183" max="7183" width="11.28515625" style="105" customWidth="1"/>
    <col min="7184" max="7424" width="9.140625" style="105"/>
    <col min="7425" max="7425" width="13.85546875" style="105" customWidth="1"/>
    <col min="7426" max="7426" width="18.42578125" style="105" customWidth="1"/>
    <col min="7427" max="7427" width="16" style="105" customWidth="1"/>
    <col min="7428" max="7430" width="15" style="105" customWidth="1"/>
    <col min="7431" max="7431" width="12.7109375" style="105" customWidth="1"/>
    <col min="7432" max="7432" width="13.5703125" style="105" customWidth="1"/>
    <col min="7433" max="7433" width="13.140625" style="105" customWidth="1"/>
    <col min="7434" max="7434" width="13.42578125" style="105" customWidth="1"/>
    <col min="7435" max="7435" width="12.5703125" style="105" customWidth="1"/>
    <col min="7436" max="7436" width="7.42578125" style="105" customWidth="1"/>
    <col min="7437" max="7437" width="10.7109375" style="105" customWidth="1"/>
    <col min="7438" max="7438" width="10.5703125" style="105" customWidth="1"/>
    <col min="7439" max="7439" width="11.28515625" style="105" customWidth="1"/>
    <col min="7440" max="7680" width="9.140625" style="105"/>
    <col min="7681" max="7681" width="13.85546875" style="105" customWidth="1"/>
    <col min="7682" max="7682" width="18.42578125" style="105" customWidth="1"/>
    <col min="7683" max="7683" width="16" style="105" customWidth="1"/>
    <col min="7684" max="7686" width="15" style="105" customWidth="1"/>
    <col min="7687" max="7687" width="12.7109375" style="105" customWidth="1"/>
    <col min="7688" max="7688" width="13.5703125" style="105" customWidth="1"/>
    <col min="7689" max="7689" width="13.140625" style="105" customWidth="1"/>
    <col min="7690" max="7690" width="13.42578125" style="105" customWidth="1"/>
    <col min="7691" max="7691" width="12.5703125" style="105" customWidth="1"/>
    <col min="7692" max="7692" width="7.42578125" style="105" customWidth="1"/>
    <col min="7693" max="7693" width="10.7109375" style="105" customWidth="1"/>
    <col min="7694" max="7694" width="10.5703125" style="105" customWidth="1"/>
    <col min="7695" max="7695" width="11.28515625" style="105" customWidth="1"/>
    <col min="7696" max="7936" width="9.140625" style="105"/>
    <col min="7937" max="7937" width="13.85546875" style="105" customWidth="1"/>
    <col min="7938" max="7938" width="18.42578125" style="105" customWidth="1"/>
    <col min="7939" max="7939" width="16" style="105" customWidth="1"/>
    <col min="7940" max="7942" width="15" style="105" customWidth="1"/>
    <col min="7943" max="7943" width="12.7109375" style="105" customWidth="1"/>
    <col min="7944" max="7944" width="13.5703125" style="105" customWidth="1"/>
    <col min="7945" max="7945" width="13.140625" style="105" customWidth="1"/>
    <col min="7946" max="7946" width="13.42578125" style="105" customWidth="1"/>
    <col min="7947" max="7947" width="12.5703125" style="105" customWidth="1"/>
    <col min="7948" max="7948" width="7.42578125" style="105" customWidth="1"/>
    <col min="7949" max="7949" width="10.7109375" style="105" customWidth="1"/>
    <col min="7950" max="7950" width="10.5703125" style="105" customWidth="1"/>
    <col min="7951" max="7951" width="11.28515625" style="105" customWidth="1"/>
    <col min="7952" max="8192" width="9.140625" style="105"/>
    <col min="8193" max="8193" width="13.85546875" style="105" customWidth="1"/>
    <col min="8194" max="8194" width="18.42578125" style="105" customWidth="1"/>
    <col min="8195" max="8195" width="16" style="105" customWidth="1"/>
    <col min="8196" max="8198" width="15" style="105" customWidth="1"/>
    <col min="8199" max="8199" width="12.7109375" style="105" customWidth="1"/>
    <col min="8200" max="8200" width="13.5703125" style="105" customWidth="1"/>
    <col min="8201" max="8201" width="13.140625" style="105" customWidth="1"/>
    <col min="8202" max="8202" width="13.42578125" style="105" customWidth="1"/>
    <col min="8203" max="8203" width="12.5703125" style="105" customWidth="1"/>
    <col min="8204" max="8204" width="7.42578125" style="105" customWidth="1"/>
    <col min="8205" max="8205" width="10.7109375" style="105" customWidth="1"/>
    <col min="8206" max="8206" width="10.5703125" style="105" customWidth="1"/>
    <col min="8207" max="8207" width="11.28515625" style="105" customWidth="1"/>
    <col min="8208" max="8448" width="9.140625" style="105"/>
    <col min="8449" max="8449" width="13.85546875" style="105" customWidth="1"/>
    <col min="8450" max="8450" width="18.42578125" style="105" customWidth="1"/>
    <col min="8451" max="8451" width="16" style="105" customWidth="1"/>
    <col min="8452" max="8454" width="15" style="105" customWidth="1"/>
    <col min="8455" max="8455" width="12.7109375" style="105" customWidth="1"/>
    <col min="8456" max="8456" width="13.5703125" style="105" customWidth="1"/>
    <col min="8457" max="8457" width="13.140625" style="105" customWidth="1"/>
    <col min="8458" max="8458" width="13.42578125" style="105" customWidth="1"/>
    <col min="8459" max="8459" width="12.5703125" style="105" customWidth="1"/>
    <col min="8460" max="8460" width="7.42578125" style="105" customWidth="1"/>
    <col min="8461" max="8461" width="10.7109375" style="105" customWidth="1"/>
    <col min="8462" max="8462" width="10.5703125" style="105" customWidth="1"/>
    <col min="8463" max="8463" width="11.28515625" style="105" customWidth="1"/>
    <col min="8464" max="8704" width="9.140625" style="105"/>
    <col min="8705" max="8705" width="13.85546875" style="105" customWidth="1"/>
    <col min="8706" max="8706" width="18.42578125" style="105" customWidth="1"/>
    <col min="8707" max="8707" width="16" style="105" customWidth="1"/>
    <col min="8708" max="8710" width="15" style="105" customWidth="1"/>
    <col min="8711" max="8711" width="12.7109375" style="105" customWidth="1"/>
    <col min="8712" max="8712" width="13.5703125" style="105" customWidth="1"/>
    <col min="8713" max="8713" width="13.140625" style="105" customWidth="1"/>
    <col min="8714" max="8714" width="13.42578125" style="105" customWidth="1"/>
    <col min="8715" max="8715" width="12.5703125" style="105" customWidth="1"/>
    <col min="8716" max="8716" width="7.42578125" style="105" customWidth="1"/>
    <col min="8717" max="8717" width="10.7109375" style="105" customWidth="1"/>
    <col min="8718" max="8718" width="10.5703125" style="105" customWidth="1"/>
    <col min="8719" max="8719" width="11.28515625" style="105" customWidth="1"/>
    <col min="8720" max="8960" width="9.140625" style="105"/>
    <col min="8961" max="8961" width="13.85546875" style="105" customWidth="1"/>
    <col min="8962" max="8962" width="18.42578125" style="105" customWidth="1"/>
    <col min="8963" max="8963" width="16" style="105" customWidth="1"/>
    <col min="8964" max="8966" width="15" style="105" customWidth="1"/>
    <col min="8967" max="8967" width="12.7109375" style="105" customWidth="1"/>
    <col min="8968" max="8968" width="13.5703125" style="105" customWidth="1"/>
    <col min="8969" max="8969" width="13.140625" style="105" customWidth="1"/>
    <col min="8970" max="8970" width="13.42578125" style="105" customWidth="1"/>
    <col min="8971" max="8971" width="12.5703125" style="105" customWidth="1"/>
    <col min="8972" max="8972" width="7.42578125" style="105" customWidth="1"/>
    <col min="8973" max="8973" width="10.7109375" style="105" customWidth="1"/>
    <col min="8974" max="8974" width="10.5703125" style="105" customWidth="1"/>
    <col min="8975" max="8975" width="11.28515625" style="105" customWidth="1"/>
    <col min="8976" max="9216" width="9.140625" style="105"/>
    <col min="9217" max="9217" width="13.85546875" style="105" customWidth="1"/>
    <col min="9218" max="9218" width="18.42578125" style="105" customWidth="1"/>
    <col min="9219" max="9219" width="16" style="105" customWidth="1"/>
    <col min="9220" max="9222" width="15" style="105" customWidth="1"/>
    <col min="9223" max="9223" width="12.7109375" style="105" customWidth="1"/>
    <col min="9224" max="9224" width="13.5703125" style="105" customWidth="1"/>
    <col min="9225" max="9225" width="13.140625" style="105" customWidth="1"/>
    <col min="9226" max="9226" width="13.42578125" style="105" customWidth="1"/>
    <col min="9227" max="9227" width="12.5703125" style="105" customWidth="1"/>
    <col min="9228" max="9228" width="7.42578125" style="105" customWidth="1"/>
    <col min="9229" max="9229" width="10.7109375" style="105" customWidth="1"/>
    <col min="9230" max="9230" width="10.5703125" style="105" customWidth="1"/>
    <col min="9231" max="9231" width="11.28515625" style="105" customWidth="1"/>
    <col min="9232" max="9472" width="9.140625" style="105"/>
    <col min="9473" max="9473" width="13.85546875" style="105" customWidth="1"/>
    <col min="9474" max="9474" width="18.42578125" style="105" customWidth="1"/>
    <col min="9475" max="9475" width="16" style="105" customWidth="1"/>
    <col min="9476" max="9478" width="15" style="105" customWidth="1"/>
    <col min="9479" max="9479" width="12.7109375" style="105" customWidth="1"/>
    <col min="9480" max="9480" width="13.5703125" style="105" customWidth="1"/>
    <col min="9481" max="9481" width="13.140625" style="105" customWidth="1"/>
    <col min="9482" max="9482" width="13.42578125" style="105" customWidth="1"/>
    <col min="9483" max="9483" width="12.5703125" style="105" customWidth="1"/>
    <col min="9484" max="9484" width="7.42578125" style="105" customWidth="1"/>
    <col min="9485" max="9485" width="10.7109375" style="105" customWidth="1"/>
    <col min="9486" max="9486" width="10.5703125" style="105" customWidth="1"/>
    <col min="9487" max="9487" width="11.28515625" style="105" customWidth="1"/>
    <col min="9488" max="9728" width="9.140625" style="105"/>
    <col min="9729" max="9729" width="13.85546875" style="105" customWidth="1"/>
    <col min="9730" max="9730" width="18.42578125" style="105" customWidth="1"/>
    <col min="9731" max="9731" width="16" style="105" customWidth="1"/>
    <col min="9732" max="9734" width="15" style="105" customWidth="1"/>
    <col min="9735" max="9735" width="12.7109375" style="105" customWidth="1"/>
    <col min="9736" max="9736" width="13.5703125" style="105" customWidth="1"/>
    <col min="9737" max="9737" width="13.140625" style="105" customWidth="1"/>
    <col min="9738" max="9738" width="13.42578125" style="105" customWidth="1"/>
    <col min="9739" max="9739" width="12.5703125" style="105" customWidth="1"/>
    <col min="9740" max="9740" width="7.42578125" style="105" customWidth="1"/>
    <col min="9741" max="9741" width="10.7109375" style="105" customWidth="1"/>
    <col min="9742" max="9742" width="10.5703125" style="105" customWidth="1"/>
    <col min="9743" max="9743" width="11.28515625" style="105" customWidth="1"/>
    <col min="9744" max="9984" width="9.140625" style="105"/>
    <col min="9985" max="9985" width="13.85546875" style="105" customWidth="1"/>
    <col min="9986" max="9986" width="18.42578125" style="105" customWidth="1"/>
    <col min="9987" max="9987" width="16" style="105" customWidth="1"/>
    <col min="9988" max="9990" width="15" style="105" customWidth="1"/>
    <col min="9991" max="9991" width="12.7109375" style="105" customWidth="1"/>
    <col min="9992" max="9992" width="13.5703125" style="105" customWidth="1"/>
    <col min="9993" max="9993" width="13.140625" style="105" customWidth="1"/>
    <col min="9994" max="9994" width="13.42578125" style="105" customWidth="1"/>
    <col min="9995" max="9995" width="12.5703125" style="105" customWidth="1"/>
    <col min="9996" max="9996" width="7.42578125" style="105" customWidth="1"/>
    <col min="9997" max="9997" width="10.7109375" style="105" customWidth="1"/>
    <col min="9998" max="9998" width="10.5703125" style="105" customWidth="1"/>
    <col min="9999" max="9999" width="11.28515625" style="105" customWidth="1"/>
    <col min="10000" max="10240" width="9.140625" style="105"/>
    <col min="10241" max="10241" width="13.85546875" style="105" customWidth="1"/>
    <col min="10242" max="10242" width="18.42578125" style="105" customWidth="1"/>
    <col min="10243" max="10243" width="16" style="105" customWidth="1"/>
    <col min="10244" max="10246" width="15" style="105" customWidth="1"/>
    <col min="10247" max="10247" width="12.7109375" style="105" customWidth="1"/>
    <col min="10248" max="10248" width="13.5703125" style="105" customWidth="1"/>
    <col min="10249" max="10249" width="13.140625" style="105" customWidth="1"/>
    <col min="10250" max="10250" width="13.42578125" style="105" customWidth="1"/>
    <col min="10251" max="10251" width="12.5703125" style="105" customWidth="1"/>
    <col min="10252" max="10252" width="7.42578125" style="105" customWidth="1"/>
    <col min="10253" max="10253" width="10.7109375" style="105" customWidth="1"/>
    <col min="10254" max="10254" width="10.5703125" style="105" customWidth="1"/>
    <col min="10255" max="10255" width="11.28515625" style="105" customWidth="1"/>
    <col min="10256" max="10496" width="9.140625" style="105"/>
    <col min="10497" max="10497" width="13.85546875" style="105" customWidth="1"/>
    <col min="10498" max="10498" width="18.42578125" style="105" customWidth="1"/>
    <col min="10499" max="10499" width="16" style="105" customWidth="1"/>
    <col min="10500" max="10502" width="15" style="105" customWidth="1"/>
    <col min="10503" max="10503" width="12.7109375" style="105" customWidth="1"/>
    <col min="10504" max="10504" width="13.5703125" style="105" customWidth="1"/>
    <col min="10505" max="10505" width="13.140625" style="105" customWidth="1"/>
    <col min="10506" max="10506" width="13.42578125" style="105" customWidth="1"/>
    <col min="10507" max="10507" width="12.5703125" style="105" customWidth="1"/>
    <col min="10508" max="10508" width="7.42578125" style="105" customWidth="1"/>
    <col min="10509" max="10509" width="10.7109375" style="105" customWidth="1"/>
    <col min="10510" max="10510" width="10.5703125" style="105" customWidth="1"/>
    <col min="10511" max="10511" width="11.28515625" style="105" customWidth="1"/>
    <col min="10512" max="10752" width="9.140625" style="105"/>
    <col min="10753" max="10753" width="13.85546875" style="105" customWidth="1"/>
    <col min="10754" max="10754" width="18.42578125" style="105" customWidth="1"/>
    <col min="10755" max="10755" width="16" style="105" customWidth="1"/>
    <col min="10756" max="10758" width="15" style="105" customWidth="1"/>
    <col min="10759" max="10759" width="12.7109375" style="105" customWidth="1"/>
    <col min="10760" max="10760" width="13.5703125" style="105" customWidth="1"/>
    <col min="10761" max="10761" width="13.140625" style="105" customWidth="1"/>
    <col min="10762" max="10762" width="13.42578125" style="105" customWidth="1"/>
    <col min="10763" max="10763" width="12.5703125" style="105" customWidth="1"/>
    <col min="10764" max="10764" width="7.42578125" style="105" customWidth="1"/>
    <col min="10765" max="10765" width="10.7109375" style="105" customWidth="1"/>
    <col min="10766" max="10766" width="10.5703125" style="105" customWidth="1"/>
    <col min="10767" max="10767" width="11.28515625" style="105" customWidth="1"/>
    <col min="10768" max="11008" width="9.140625" style="105"/>
    <col min="11009" max="11009" width="13.85546875" style="105" customWidth="1"/>
    <col min="11010" max="11010" width="18.42578125" style="105" customWidth="1"/>
    <col min="11011" max="11011" width="16" style="105" customWidth="1"/>
    <col min="11012" max="11014" width="15" style="105" customWidth="1"/>
    <col min="11015" max="11015" width="12.7109375" style="105" customWidth="1"/>
    <col min="11016" max="11016" width="13.5703125" style="105" customWidth="1"/>
    <col min="11017" max="11017" width="13.140625" style="105" customWidth="1"/>
    <col min="11018" max="11018" width="13.42578125" style="105" customWidth="1"/>
    <col min="11019" max="11019" width="12.5703125" style="105" customWidth="1"/>
    <col min="11020" max="11020" width="7.42578125" style="105" customWidth="1"/>
    <col min="11021" max="11021" width="10.7109375" style="105" customWidth="1"/>
    <col min="11022" max="11022" width="10.5703125" style="105" customWidth="1"/>
    <col min="11023" max="11023" width="11.28515625" style="105" customWidth="1"/>
    <col min="11024" max="11264" width="9.140625" style="105"/>
    <col min="11265" max="11265" width="13.85546875" style="105" customWidth="1"/>
    <col min="11266" max="11266" width="18.42578125" style="105" customWidth="1"/>
    <col min="11267" max="11267" width="16" style="105" customWidth="1"/>
    <col min="11268" max="11270" width="15" style="105" customWidth="1"/>
    <col min="11271" max="11271" width="12.7109375" style="105" customWidth="1"/>
    <col min="11272" max="11272" width="13.5703125" style="105" customWidth="1"/>
    <col min="11273" max="11273" width="13.140625" style="105" customWidth="1"/>
    <col min="11274" max="11274" width="13.42578125" style="105" customWidth="1"/>
    <col min="11275" max="11275" width="12.5703125" style="105" customWidth="1"/>
    <col min="11276" max="11276" width="7.42578125" style="105" customWidth="1"/>
    <col min="11277" max="11277" width="10.7109375" style="105" customWidth="1"/>
    <col min="11278" max="11278" width="10.5703125" style="105" customWidth="1"/>
    <col min="11279" max="11279" width="11.28515625" style="105" customWidth="1"/>
    <col min="11280" max="11520" width="9.140625" style="105"/>
    <col min="11521" max="11521" width="13.85546875" style="105" customWidth="1"/>
    <col min="11522" max="11522" width="18.42578125" style="105" customWidth="1"/>
    <col min="11523" max="11523" width="16" style="105" customWidth="1"/>
    <col min="11524" max="11526" width="15" style="105" customWidth="1"/>
    <col min="11527" max="11527" width="12.7109375" style="105" customWidth="1"/>
    <col min="11528" max="11528" width="13.5703125" style="105" customWidth="1"/>
    <col min="11529" max="11529" width="13.140625" style="105" customWidth="1"/>
    <col min="11530" max="11530" width="13.42578125" style="105" customWidth="1"/>
    <col min="11531" max="11531" width="12.5703125" style="105" customWidth="1"/>
    <col min="11532" max="11532" width="7.42578125" style="105" customWidth="1"/>
    <col min="11533" max="11533" width="10.7109375" style="105" customWidth="1"/>
    <col min="11534" max="11534" width="10.5703125" style="105" customWidth="1"/>
    <col min="11535" max="11535" width="11.28515625" style="105" customWidth="1"/>
    <col min="11536" max="11776" width="9.140625" style="105"/>
    <col min="11777" max="11777" width="13.85546875" style="105" customWidth="1"/>
    <col min="11778" max="11778" width="18.42578125" style="105" customWidth="1"/>
    <col min="11779" max="11779" width="16" style="105" customWidth="1"/>
    <col min="11780" max="11782" width="15" style="105" customWidth="1"/>
    <col min="11783" max="11783" width="12.7109375" style="105" customWidth="1"/>
    <col min="11784" max="11784" width="13.5703125" style="105" customWidth="1"/>
    <col min="11785" max="11785" width="13.140625" style="105" customWidth="1"/>
    <col min="11786" max="11786" width="13.42578125" style="105" customWidth="1"/>
    <col min="11787" max="11787" width="12.5703125" style="105" customWidth="1"/>
    <col min="11788" max="11788" width="7.42578125" style="105" customWidth="1"/>
    <col min="11789" max="11789" width="10.7109375" style="105" customWidth="1"/>
    <col min="11790" max="11790" width="10.5703125" style="105" customWidth="1"/>
    <col min="11791" max="11791" width="11.28515625" style="105" customWidth="1"/>
    <col min="11792" max="12032" width="9.140625" style="105"/>
    <col min="12033" max="12033" width="13.85546875" style="105" customWidth="1"/>
    <col min="12034" max="12034" width="18.42578125" style="105" customWidth="1"/>
    <col min="12035" max="12035" width="16" style="105" customWidth="1"/>
    <col min="12036" max="12038" width="15" style="105" customWidth="1"/>
    <col min="12039" max="12039" width="12.7109375" style="105" customWidth="1"/>
    <col min="12040" max="12040" width="13.5703125" style="105" customWidth="1"/>
    <col min="12041" max="12041" width="13.140625" style="105" customWidth="1"/>
    <col min="12042" max="12042" width="13.42578125" style="105" customWidth="1"/>
    <col min="12043" max="12043" width="12.5703125" style="105" customWidth="1"/>
    <col min="12044" max="12044" width="7.42578125" style="105" customWidth="1"/>
    <col min="12045" max="12045" width="10.7109375" style="105" customWidth="1"/>
    <col min="12046" max="12046" width="10.5703125" style="105" customWidth="1"/>
    <col min="12047" max="12047" width="11.28515625" style="105" customWidth="1"/>
    <col min="12048" max="12288" width="9.140625" style="105"/>
    <col min="12289" max="12289" width="13.85546875" style="105" customWidth="1"/>
    <col min="12290" max="12290" width="18.42578125" style="105" customWidth="1"/>
    <col min="12291" max="12291" width="16" style="105" customWidth="1"/>
    <col min="12292" max="12294" width="15" style="105" customWidth="1"/>
    <col min="12295" max="12295" width="12.7109375" style="105" customWidth="1"/>
    <col min="12296" max="12296" width="13.5703125" style="105" customWidth="1"/>
    <col min="12297" max="12297" width="13.140625" style="105" customWidth="1"/>
    <col min="12298" max="12298" width="13.42578125" style="105" customWidth="1"/>
    <col min="12299" max="12299" width="12.5703125" style="105" customWidth="1"/>
    <col min="12300" max="12300" width="7.42578125" style="105" customWidth="1"/>
    <col min="12301" max="12301" width="10.7109375" style="105" customWidth="1"/>
    <col min="12302" max="12302" width="10.5703125" style="105" customWidth="1"/>
    <col min="12303" max="12303" width="11.28515625" style="105" customWidth="1"/>
    <col min="12304" max="12544" width="9.140625" style="105"/>
    <col min="12545" max="12545" width="13.85546875" style="105" customWidth="1"/>
    <col min="12546" max="12546" width="18.42578125" style="105" customWidth="1"/>
    <col min="12547" max="12547" width="16" style="105" customWidth="1"/>
    <col min="12548" max="12550" width="15" style="105" customWidth="1"/>
    <col min="12551" max="12551" width="12.7109375" style="105" customWidth="1"/>
    <col min="12552" max="12552" width="13.5703125" style="105" customWidth="1"/>
    <col min="12553" max="12553" width="13.140625" style="105" customWidth="1"/>
    <col min="12554" max="12554" width="13.42578125" style="105" customWidth="1"/>
    <col min="12555" max="12555" width="12.5703125" style="105" customWidth="1"/>
    <col min="12556" max="12556" width="7.42578125" style="105" customWidth="1"/>
    <col min="12557" max="12557" width="10.7109375" style="105" customWidth="1"/>
    <col min="12558" max="12558" width="10.5703125" style="105" customWidth="1"/>
    <col min="12559" max="12559" width="11.28515625" style="105" customWidth="1"/>
    <col min="12560" max="12800" width="9.140625" style="105"/>
    <col min="12801" max="12801" width="13.85546875" style="105" customWidth="1"/>
    <col min="12802" max="12802" width="18.42578125" style="105" customWidth="1"/>
    <col min="12803" max="12803" width="16" style="105" customWidth="1"/>
    <col min="12804" max="12806" width="15" style="105" customWidth="1"/>
    <col min="12807" max="12807" width="12.7109375" style="105" customWidth="1"/>
    <col min="12808" max="12808" width="13.5703125" style="105" customWidth="1"/>
    <col min="12809" max="12809" width="13.140625" style="105" customWidth="1"/>
    <col min="12810" max="12810" width="13.42578125" style="105" customWidth="1"/>
    <col min="12811" max="12811" width="12.5703125" style="105" customWidth="1"/>
    <col min="12812" max="12812" width="7.42578125" style="105" customWidth="1"/>
    <col min="12813" max="12813" width="10.7109375" style="105" customWidth="1"/>
    <col min="12814" max="12814" width="10.5703125" style="105" customWidth="1"/>
    <col min="12815" max="12815" width="11.28515625" style="105" customWidth="1"/>
    <col min="12816" max="13056" width="9.140625" style="105"/>
    <col min="13057" max="13057" width="13.85546875" style="105" customWidth="1"/>
    <col min="13058" max="13058" width="18.42578125" style="105" customWidth="1"/>
    <col min="13059" max="13059" width="16" style="105" customWidth="1"/>
    <col min="13060" max="13062" width="15" style="105" customWidth="1"/>
    <col min="13063" max="13063" width="12.7109375" style="105" customWidth="1"/>
    <col min="13064" max="13064" width="13.5703125" style="105" customWidth="1"/>
    <col min="13065" max="13065" width="13.140625" style="105" customWidth="1"/>
    <col min="13066" max="13066" width="13.42578125" style="105" customWidth="1"/>
    <col min="13067" max="13067" width="12.5703125" style="105" customWidth="1"/>
    <col min="13068" max="13068" width="7.42578125" style="105" customWidth="1"/>
    <col min="13069" max="13069" width="10.7109375" style="105" customWidth="1"/>
    <col min="13070" max="13070" width="10.5703125" style="105" customWidth="1"/>
    <col min="13071" max="13071" width="11.28515625" style="105" customWidth="1"/>
    <col min="13072" max="13312" width="9.140625" style="105"/>
    <col min="13313" max="13313" width="13.85546875" style="105" customWidth="1"/>
    <col min="13314" max="13314" width="18.42578125" style="105" customWidth="1"/>
    <col min="13315" max="13315" width="16" style="105" customWidth="1"/>
    <col min="13316" max="13318" width="15" style="105" customWidth="1"/>
    <col min="13319" max="13319" width="12.7109375" style="105" customWidth="1"/>
    <col min="13320" max="13320" width="13.5703125" style="105" customWidth="1"/>
    <col min="13321" max="13321" width="13.140625" style="105" customWidth="1"/>
    <col min="13322" max="13322" width="13.42578125" style="105" customWidth="1"/>
    <col min="13323" max="13323" width="12.5703125" style="105" customWidth="1"/>
    <col min="13324" max="13324" width="7.42578125" style="105" customWidth="1"/>
    <col min="13325" max="13325" width="10.7109375" style="105" customWidth="1"/>
    <col min="13326" max="13326" width="10.5703125" style="105" customWidth="1"/>
    <col min="13327" max="13327" width="11.28515625" style="105" customWidth="1"/>
    <col min="13328" max="13568" width="9.140625" style="105"/>
    <col min="13569" max="13569" width="13.85546875" style="105" customWidth="1"/>
    <col min="13570" max="13570" width="18.42578125" style="105" customWidth="1"/>
    <col min="13571" max="13571" width="16" style="105" customWidth="1"/>
    <col min="13572" max="13574" width="15" style="105" customWidth="1"/>
    <col min="13575" max="13575" width="12.7109375" style="105" customWidth="1"/>
    <col min="13576" max="13576" width="13.5703125" style="105" customWidth="1"/>
    <col min="13577" max="13577" width="13.140625" style="105" customWidth="1"/>
    <col min="13578" max="13578" width="13.42578125" style="105" customWidth="1"/>
    <col min="13579" max="13579" width="12.5703125" style="105" customWidth="1"/>
    <col min="13580" max="13580" width="7.42578125" style="105" customWidth="1"/>
    <col min="13581" max="13581" width="10.7109375" style="105" customWidth="1"/>
    <col min="13582" max="13582" width="10.5703125" style="105" customWidth="1"/>
    <col min="13583" max="13583" width="11.28515625" style="105" customWidth="1"/>
    <col min="13584" max="13824" width="9.140625" style="105"/>
    <col min="13825" max="13825" width="13.85546875" style="105" customWidth="1"/>
    <col min="13826" max="13826" width="18.42578125" style="105" customWidth="1"/>
    <col min="13827" max="13827" width="16" style="105" customWidth="1"/>
    <col min="13828" max="13830" width="15" style="105" customWidth="1"/>
    <col min="13831" max="13831" width="12.7109375" style="105" customWidth="1"/>
    <col min="13832" max="13832" width="13.5703125" style="105" customWidth="1"/>
    <col min="13833" max="13833" width="13.140625" style="105" customWidth="1"/>
    <col min="13834" max="13834" width="13.42578125" style="105" customWidth="1"/>
    <col min="13835" max="13835" width="12.5703125" style="105" customWidth="1"/>
    <col min="13836" max="13836" width="7.42578125" style="105" customWidth="1"/>
    <col min="13837" max="13837" width="10.7109375" style="105" customWidth="1"/>
    <col min="13838" max="13838" width="10.5703125" style="105" customWidth="1"/>
    <col min="13839" max="13839" width="11.28515625" style="105" customWidth="1"/>
    <col min="13840" max="14080" width="9.140625" style="105"/>
    <col min="14081" max="14081" width="13.85546875" style="105" customWidth="1"/>
    <col min="14082" max="14082" width="18.42578125" style="105" customWidth="1"/>
    <col min="14083" max="14083" width="16" style="105" customWidth="1"/>
    <col min="14084" max="14086" width="15" style="105" customWidth="1"/>
    <col min="14087" max="14087" width="12.7109375" style="105" customWidth="1"/>
    <col min="14088" max="14088" width="13.5703125" style="105" customWidth="1"/>
    <col min="14089" max="14089" width="13.140625" style="105" customWidth="1"/>
    <col min="14090" max="14090" width="13.42578125" style="105" customWidth="1"/>
    <col min="14091" max="14091" width="12.5703125" style="105" customWidth="1"/>
    <col min="14092" max="14092" width="7.42578125" style="105" customWidth="1"/>
    <col min="14093" max="14093" width="10.7109375" style="105" customWidth="1"/>
    <col min="14094" max="14094" width="10.5703125" style="105" customWidth="1"/>
    <col min="14095" max="14095" width="11.28515625" style="105" customWidth="1"/>
    <col min="14096" max="14336" width="9.140625" style="105"/>
    <col min="14337" max="14337" width="13.85546875" style="105" customWidth="1"/>
    <col min="14338" max="14338" width="18.42578125" style="105" customWidth="1"/>
    <col min="14339" max="14339" width="16" style="105" customWidth="1"/>
    <col min="14340" max="14342" width="15" style="105" customWidth="1"/>
    <col min="14343" max="14343" width="12.7109375" style="105" customWidth="1"/>
    <col min="14344" max="14344" width="13.5703125" style="105" customWidth="1"/>
    <col min="14345" max="14345" width="13.140625" style="105" customWidth="1"/>
    <col min="14346" max="14346" width="13.42578125" style="105" customWidth="1"/>
    <col min="14347" max="14347" width="12.5703125" style="105" customWidth="1"/>
    <col min="14348" max="14348" width="7.42578125" style="105" customWidth="1"/>
    <col min="14349" max="14349" width="10.7109375" style="105" customWidth="1"/>
    <col min="14350" max="14350" width="10.5703125" style="105" customWidth="1"/>
    <col min="14351" max="14351" width="11.28515625" style="105" customWidth="1"/>
    <col min="14352" max="14592" width="9.140625" style="105"/>
    <col min="14593" max="14593" width="13.85546875" style="105" customWidth="1"/>
    <col min="14594" max="14594" width="18.42578125" style="105" customWidth="1"/>
    <col min="14595" max="14595" width="16" style="105" customWidth="1"/>
    <col min="14596" max="14598" width="15" style="105" customWidth="1"/>
    <col min="14599" max="14599" width="12.7109375" style="105" customWidth="1"/>
    <col min="14600" max="14600" width="13.5703125" style="105" customWidth="1"/>
    <col min="14601" max="14601" width="13.140625" style="105" customWidth="1"/>
    <col min="14602" max="14602" width="13.42578125" style="105" customWidth="1"/>
    <col min="14603" max="14603" width="12.5703125" style="105" customWidth="1"/>
    <col min="14604" max="14604" width="7.42578125" style="105" customWidth="1"/>
    <col min="14605" max="14605" width="10.7109375" style="105" customWidth="1"/>
    <col min="14606" max="14606" width="10.5703125" style="105" customWidth="1"/>
    <col min="14607" max="14607" width="11.28515625" style="105" customWidth="1"/>
    <col min="14608" max="14848" width="9.140625" style="105"/>
    <col min="14849" max="14849" width="13.85546875" style="105" customWidth="1"/>
    <col min="14850" max="14850" width="18.42578125" style="105" customWidth="1"/>
    <col min="14851" max="14851" width="16" style="105" customWidth="1"/>
    <col min="14852" max="14854" width="15" style="105" customWidth="1"/>
    <col min="14855" max="14855" width="12.7109375" style="105" customWidth="1"/>
    <col min="14856" max="14856" width="13.5703125" style="105" customWidth="1"/>
    <col min="14857" max="14857" width="13.140625" style="105" customWidth="1"/>
    <col min="14858" max="14858" width="13.42578125" style="105" customWidth="1"/>
    <col min="14859" max="14859" width="12.5703125" style="105" customWidth="1"/>
    <col min="14860" max="14860" width="7.42578125" style="105" customWidth="1"/>
    <col min="14861" max="14861" width="10.7109375" style="105" customWidth="1"/>
    <col min="14862" max="14862" width="10.5703125" style="105" customWidth="1"/>
    <col min="14863" max="14863" width="11.28515625" style="105" customWidth="1"/>
    <col min="14864" max="15104" width="9.140625" style="105"/>
    <col min="15105" max="15105" width="13.85546875" style="105" customWidth="1"/>
    <col min="15106" max="15106" width="18.42578125" style="105" customWidth="1"/>
    <col min="15107" max="15107" width="16" style="105" customWidth="1"/>
    <col min="15108" max="15110" width="15" style="105" customWidth="1"/>
    <col min="15111" max="15111" width="12.7109375" style="105" customWidth="1"/>
    <col min="15112" max="15112" width="13.5703125" style="105" customWidth="1"/>
    <col min="15113" max="15113" width="13.140625" style="105" customWidth="1"/>
    <col min="15114" max="15114" width="13.42578125" style="105" customWidth="1"/>
    <col min="15115" max="15115" width="12.5703125" style="105" customWidth="1"/>
    <col min="15116" max="15116" width="7.42578125" style="105" customWidth="1"/>
    <col min="15117" max="15117" width="10.7109375" style="105" customWidth="1"/>
    <col min="15118" max="15118" width="10.5703125" style="105" customWidth="1"/>
    <col min="15119" max="15119" width="11.28515625" style="105" customWidth="1"/>
    <col min="15120" max="15360" width="9.140625" style="105"/>
    <col min="15361" max="15361" width="13.85546875" style="105" customWidth="1"/>
    <col min="15362" max="15362" width="18.42578125" style="105" customWidth="1"/>
    <col min="15363" max="15363" width="16" style="105" customWidth="1"/>
    <col min="15364" max="15366" width="15" style="105" customWidth="1"/>
    <col min="15367" max="15367" width="12.7109375" style="105" customWidth="1"/>
    <col min="15368" max="15368" width="13.5703125" style="105" customWidth="1"/>
    <col min="15369" max="15369" width="13.140625" style="105" customWidth="1"/>
    <col min="15370" max="15370" width="13.42578125" style="105" customWidth="1"/>
    <col min="15371" max="15371" width="12.5703125" style="105" customWidth="1"/>
    <col min="15372" max="15372" width="7.42578125" style="105" customWidth="1"/>
    <col min="15373" max="15373" width="10.7109375" style="105" customWidth="1"/>
    <col min="15374" max="15374" width="10.5703125" style="105" customWidth="1"/>
    <col min="15375" max="15375" width="11.28515625" style="105" customWidth="1"/>
    <col min="15376" max="15616" width="9.140625" style="105"/>
    <col min="15617" max="15617" width="13.85546875" style="105" customWidth="1"/>
    <col min="15618" max="15618" width="18.42578125" style="105" customWidth="1"/>
    <col min="15619" max="15619" width="16" style="105" customWidth="1"/>
    <col min="15620" max="15622" width="15" style="105" customWidth="1"/>
    <col min="15623" max="15623" width="12.7109375" style="105" customWidth="1"/>
    <col min="15624" max="15624" width="13.5703125" style="105" customWidth="1"/>
    <col min="15625" max="15625" width="13.140625" style="105" customWidth="1"/>
    <col min="15626" max="15626" width="13.42578125" style="105" customWidth="1"/>
    <col min="15627" max="15627" width="12.5703125" style="105" customWidth="1"/>
    <col min="15628" max="15628" width="7.42578125" style="105" customWidth="1"/>
    <col min="15629" max="15629" width="10.7109375" style="105" customWidth="1"/>
    <col min="15630" max="15630" width="10.5703125" style="105" customWidth="1"/>
    <col min="15631" max="15631" width="11.28515625" style="105" customWidth="1"/>
    <col min="15632" max="15872" width="9.140625" style="105"/>
    <col min="15873" max="15873" width="13.85546875" style="105" customWidth="1"/>
    <col min="15874" max="15874" width="18.42578125" style="105" customWidth="1"/>
    <col min="15875" max="15875" width="16" style="105" customWidth="1"/>
    <col min="15876" max="15878" width="15" style="105" customWidth="1"/>
    <col min="15879" max="15879" width="12.7109375" style="105" customWidth="1"/>
    <col min="15880" max="15880" width="13.5703125" style="105" customWidth="1"/>
    <col min="15881" max="15881" width="13.140625" style="105" customWidth="1"/>
    <col min="15882" max="15882" width="13.42578125" style="105" customWidth="1"/>
    <col min="15883" max="15883" width="12.5703125" style="105" customWidth="1"/>
    <col min="15884" max="15884" width="7.42578125" style="105" customWidth="1"/>
    <col min="15885" max="15885" width="10.7109375" style="105" customWidth="1"/>
    <col min="15886" max="15886" width="10.5703125" style="105" customWidth="1"/>
    <col min="15887" max="15887" width="11.28515625" style="105" customWidth="1"/>
    <col min="15888" max="16128" width="9.140625" style="105"/>
    <col min="16129" max="16129" width="13.85546875" style="105" customWidth="1"/>
    <col min="16130" max="16130" width="18.42578125" style="105" customWidth="1"/>
    <col min="16131" max="16131" width="16" style="105" customWidth="1"/>
    <col min="16132" max="16134" width="15" style="105" customWidth="1"/>
    <col min="16135" max="16135" width="12.7109375" style="105" customWidth="1"/>
    <col min="16136" max="16136" width="13.5703125" style="105" customWidth="1"/>
    <col min="16137" max="16137" width="13.140625" style="105" customWidth="1"/>
    <col min="16138" max="16138" width="13.42578125" style="105" customWidth="1"/>
    <col min="16139" max="16139" width="12.5703125" style="105" customWidth="1"/>
    <col min="16140" max="16140" width="7.42578125" style="105" customWidth="1"/>
    <col min="16141" max="16141" width="10.7109375" style="105" customWidth="1"/>
    <col min="16142" max="16142" width="10.5703125" style="105" customWidth="1"/>
    <col min="16143" max="16143" width="11.28515625" style="105" customWidth="1"/>
    <col min="16144" max="16384" width="9.140625" style="105"/>
  </cols>
  <sheetData>
    <row r="1" spans="1:15" ht="18.75" customHeight="1" x14ac:dyDescent="0.3">
      <c r="A1" s="260" t="s">
        <v>223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151"/>
      <c r="O1" s="151"/>
    </row>
    <row r="2" spans="1:15" x14ac:dyDescent="0.3">
      <c r="A2" s="106"/>
      <c r="B2" s="106"/>
      <c r="C2" s="106"/>
      <c r="D2" s="130"/>
      <c r="E2" s="130"/>
      <c r="F2" s="130"/>
    </row>
    <row r="3" spans="1:15" x14ac:dyDescent="0.3">
      <c r="A3" s="108"/>
      <c r="B3" s="255" t="s">
        <v>146</v>
      </c>
      <c r="C3" s="255"/>
      <c r="D3" s="255"/>
      <c r="E3" s="255"/>
      <c r="F3" s="255"/>
      <c r="G3" s="255"/>
      <c r="H3" s="255"/>
      <c r="I3" s="255"/>
      <c r="J3" s="255"/>
      <c r="K3" s="255"/>
      <c r="L3" s="257" t="s">
        <v>147</v>
      </c>
      <c r="M3" s="259" t="s">
        <v>148</v>
      </c>
      <c r="N3" s="107"/>
      <c r="O3" s="56"/>
    </row>
    <row r="4" spans="1:15" ht="225" x14ac:dyDescent="0.3">
      <c r="A4" s="108"/>
      <c r="B4" s="131" t="s">
        <v>228</v>
      </c>
      <c r="C4" s="131" t="s">
        <v>149</v>
      </c>
      <c r="D4" s="131" t="s">
        <v>150</v>
      </c>
      <c r="E4" s="131" t="s">
        <v>151</v>
      </c>
      <c r="F4" s="131" t="s">
        <v>152</v>
      </c>
      <c r="G4" s="132" t="s">
        <v>234</v>
      </c>
      <c r="H4" s="109" t="s">
        <v>231</v>
      </c>
      <c r="I4" s="110" t="s">
        <v>153</v>
      </c>
      <c r="J4" s="111" t="s">
        <v>154</v>
      </c>
      <c r="K4" s="233" t="s">
        <v>155</v>
      </c>
      <c r="L4" s="258"/>
      <c r="M4" s="259"/>
      <c r="N4" s="109" t="s">
        <v>156</v>
      </c>
      <c r="O4" s="109" t="s">
        <v>157</v>
      </c>
    </row>
    <row r="5" spans="1:15" x14ac:dyDescent="0.3">
      <c r="A5" s="108"/>
      <c r="B5" s="133"/>
      <c r="C5" s="133"/>
      <c r="D5" s="133"/>
      <c r="E5" s="133"/>
      <c r="F5" s="133"/>
      <c r="G5" s="108"/>
      <c r="H5" s="113"/>
      <c r="I5" s="113"/>
      <c r="J5" s="114">
        <v>100000</v>
      </c>
      <c r="K5" s="115"/>
      <c r="L5" s="108"/>
      <c r="M5" s="108"/>
      <c r="N5" s="108"/>
      <c r="O5" s="108"/>
    </row>
    <row r="6" spans="1:15" x14ac:dyDescent="0.3">
      <c r="A6" s="117" t="s">
        <v>62</v>
      </c>
      <c r="B6" s="8">
        <f>'Субс.ГО для посел.'!E5+'Дот. на выравн.ГО'!F5</f>
        <v>2335734.1</v>
      </c>
      <c r="C6" s="134">
        <f>'Дот. на выравн.ГО'!K5</f>
        <v>961367</v>
      </c>
      <c r="D6" s="134">
        <f>'Субс. на КУ и ЗПЛ'!L6</f>
        <v>0</v>
      </c>
      <c r="E6" s="134">
        <f>'Субс.ГО для посел.'!F5</f>
        <v>20531</v>
      </c>
      <c r="F6" s="134">
        <f>'Субс.ГО для посел.'!N5</f>
        <v>0</v>
      </c>
      <c r="G6" s="8">
        <f>SUM(B6:F6)</f>
        <v>3317632.1</v>
      </c>
      <c r="H6" s="114">
        <f>'Субс.ГО для посел.'!C5+'Дот. на выравн.ГО'!M5</f>
        <v>4013413.2</v>
      </c>
      <c r="I6" s="118">
        <v>0.74216450605972306</v>
      </c>
      <c r="J6" s="119"/>
      <c r="K6" s="120"/>
      <c r="L6" s="120"/>
      <c r="M6" s="120">
        <f t="shared" ref="M6:M14" si="0">K6+L6</f>
        <v>0</v>
      </c>
      <c r="N6" s="8">
        <f t="shared" ref="N6:N15" si="1">G6/H6*100</f>
        <v>82.66360662789468</v>
      </c>
      <c r="O6" s="121">
        <f t="shared" ref="O6:O15" si="2">(G6+K6)/H6*100</f>
        <v>82.66360662789468</v>
      </c>
    </row>
    <row r="7" spans="1:15" x14ac:dyDescent="0.3">
      <c r="A7" s="117" t="s">
        <v>55</v>
      </c>
      <c r="B7" s="8">
        <f>'Субс.ГО для посел.'!E6+'Дот. на выравн.ГО'!F6</f>
        <v>106631.29999999999</v>
      </c>
      <c r="C7" s="134">
        <f>'Дот. на выравн.ГО'!K6</f>
        <v>276334</v>
      </c>
      <c r="D7" s="134">
        <f>'Субс. на КУ и ЗПЛ'!L7</f>
        <v>55954</v>
      </c>
      <c r="E7" s="134">
        <f>'Субс.ГО для посел.'!F6</f>
        <v>2050</v>
      </c>
      <c r="F7" s="134">
        <f>'Субс.ГО для посел.'!N6</f>
        <v>53155</v>
      </c>
      <c r="G7" s="8">
        <f t="shared" ref="G7:G14" si="3">SUM(B7:F7)</f>
        <v>494124.3</v>
      </c>
      <c r="H7" s="114">
        <f>'Субс.ГО для посел.'!C6+'Дот. на выравн.ГО'!M6</f>
        <v>699874.8</v>
      </c>
      <c r="I7" s="118">
        <f t="shared" ref="I7:I15" si="4">I6</f>
        <v>0.74216450605972306</v>
      </c>
      <c r="J7" s="119">
        <f t="shared" ref="J7:J14" si="5">H7*(I7-G7/H7)</f>
        <v>25297.935245647503</v>
      </c>
      <c r="K7" s="120">
        <v>25298</v>
      </c>
      <c r="L7" s="120"/>
      <c r="M7" s="120">
        <f t="shared" si="0"/>
        <v>25298</v>
      </c>
      <c r="N7" s="8">
        <f t="shared" si="1"/>
        <v>70.601813352902539</v>
      </c>
      <c r="O7" s="121">
        <f t="shared" si="2"/>
        <v>74.216459858248925</v>
      </c>
    </row>
    <row r="8" spans="1:15" x14ac:dyDescent="0.3">
      <c r="A8" s="117" t="s">
        <v>112</v>
      </c>
      <c r="B8" s="8">
        <f>'Субс.ГО для посел.'!E7+'Дот. на выравн.ГО'!F7</f>
        <v>272659.20000000001</v>
      </c>
      <c r="C8" s="134">
        <f>'Дот. на выравн.ГО'!K7</f>
        <v>111781</v>
      </c>
      <c r="D8" s="134">
        <f>'Субс. на КУ и ЗПЛ'!L8</f>
        <v>71768</v>
      </c>
      <c r="E8" s="134">
        <f>'Субс.ГО для посел.'!F7</f>
        <v>1047</v>
      </c>
      <c r="F8" s="134">
        <f>'Субс.ГО для посел.'!N7</f>
        <v>0</v>
      </c>
      <c r="G8" s="8">
        <f t="shared" si="3"/>
        <v>457255.2</v>
      </c>
      <c r="H8" s="114">
        <f>'Субс.ГО для посел.'!C7+'Дот. на выравн.ГО'!M7</f>
        <v>586739.80000000005</v>
      </c>
      <c r="I8" s="118">
        <f t="shared" si="4"/>
        <v>0.74216450605972306</v>
      </c>
      <c r="J8" s="119"/>
      <c r="K8" s="120"/>
      <c r="L8" s="120"/>
      <c r="M8" s="120">
        <f t="shared" si="0"/>
        <v>0</v>
      </c>
      <c r="N8" s="8">
        <f t="shared" si="1"/>
        <v>77.931512401238152</v>
      </c>
      <c r="O8" s="121">
        <f t="shared" si="2"/>
        <v>77.931512401238152</v>
      </c>
    </row>
    <row r="9" spans="1:15" x14ac:dyDescent="0.3">
      <c r="A9" s="117" t="s">
        <v>24</v>
      </c>
      <c r="B9" s="8">
        <f>'Субс.ГО для посел.'!E8+'Дот. на выравн.ГО'!F8</f>
        <v>103939.8</v>
      </c>
      <c r="C9" s="134">
        <f>'Дот. на выравн.ГО'!K8</f>
        <v>87543</v>
      </c>
      <c r="D9" s="134">
        <f>'Субс. на КУ и ЗПЛ'!L9</f>
        <v>138634</v>
      </c>
      <c r="E9" s="134">
        <f>'Субс.ГО для посел.'!F8</f>
        <v>427</v>
      </c>
      <c r="F9" s="134">
        <f>'Субс.ГО для посел.'!N8</f>
        <v>14635</v>
      </c>
      <c r="G9" s="8">
        <f t="shared" si="3"/>
        <v>345178.8</v>
      </c>
      <c r="H9" s="114">
        <f>'Субс.ГО для посел.'!C8+'Дот. на выравн.ГО'!M8</f>
        <v>488056.2</v>
      </c>
      <c r="I9" s="118">
        <f t="shared" si="4"/>
        <v>0.74216450605972306</v>
      </c>
      <c r="J9" s="119">
        <f t="shared" si="5"/>
        <v>17039.188602385431</v>
      </c>
      <c r="K9" s="120">
        <v>17039</v>
      </c>
      <c r="L9" s="120"/>
      <c r="M9" s="120">
        <f t="shared" si="0"/>
        <v>17039</v>
      </c>
      <c r="N9" s="8">
        <f t="shared" si="1"/>
        <v>70.72521566163897</v>
      </c>
      <c r="O9" s="121">
        <f>(G9+K9)/H9*100</f>
        <v>74.216411962392854</v>
      </c>
    </row>
    <row r="10" spans="1:15" x14ac:dyDescent="0.3">
      <c r="A10" s="117" t="s">
        <v>25</v>
      </c>
      <c r="B10" s="8">
        <f>'Субс.ГО для посел.'!E9+'Дот. на выравн.ГО'!F9</f>
        <v>75275.8</v>
      </c>
      <c r="C10" s="134">
        <f>'Дот. на выравн.ГО'!K9</f>
        <v>65918</v>
      </c>
      <c r="D10" s="134">
        <f>'Субс. на КУ и ЗПЛ'!L10</f>
        <v>90035</v>
      </c>
      <c r="E10" s="134">
        <f>'Субс.ГО для посел.'!F9</f>
        <v>492</v>
      </c>
      <c r="F10" s="134">
        <f>'Субс.ГО для посел.'!N9</f>
        <v>5048</v>
      </c>
      <c r="G10" s="8">
        <f t="shared" si="3"/>
        <v>236768.8</v>
      </c>
      <c r="H10" s="114">
        <f>'Субс.ГО для посел.'!C9+'Дот. на выравн.ГО'!M9</f>
        <v>334307.59999999998</v>
      </c>
      <c r="I10" s="118">
        <f t="shared" si="4"/>
        <v>0.74216450605972306</v>
      </c>
      <c r="J10" s="119">
        <f t="shared" si="5"/>
        <v>11342.434826011469</v>
      </c>
      <c r="K10" s="120">
        <v>11342</v>
      </c>
      <c r="L10" s="120"/>
      <c r="M10" s="120">
        <f t="shared" si="0"/>
        <v>11342</v>
      </c>
      <c r="N10" s="8">
        <f t="shared" si="1"/>
        <v>70.823636674727112</v>
      </c>
      <c r="O10" s="121">
        <f t="shared" si="2"/>
        <v>74.216320538330578</v>
      </c>
    </row>
    <row r="11" spans="1:15" x14ac:dyDescent="0.3">
      <c r="A11" s="117" t="s">
        <v>26</v>
      </c>
      <c r="B11" s="8">
        <f>'Субс.ГО для посел.'!E10+'Дот. на выравн.ГО'!F10</f>
        <v>220902.40000000002</v>
      </c>
      <c r="C11" s="134">
        <f>'Дот. на выравн.ГО'!K10</f>
        <v>148087</v>
      </c>
      <c r="D11" s="134">
        <f>'Субс. на КУ и ЗПЛ'!L11</f>
        <v>52890</v>
      </c>
      <c r="E11" s="134">
        <f>'Субс.ГО для посел.'!F10</f>
        <v>1580</v>
      </c>
      <c r="F11" s="134">
        <f>'Субс.ГО для посел.'!N10</f>
        <v>0</v>
      </c>
      <c r="G11" s="8">
        <f t="shared" si="3"/>
        <v>423459.4</v>
      </c>
      <c r="H11" s="114">
        <f>'Субс.ГО для посел.'!C10+'Дот. на выравн.ГО'!M10</f>
        <v>540851.19999999995</v>
      </c>
      <c r="I11" s="118">
        <f t="shared" si="4"/>
        <v>0.74216450605972306</v>
      </c>
      <c r="J11" s="119"/>
      <c r="K11" s="120"/>
      <c r="L11" s="120"/>
      <c r="M11" s="120">
        <f t="shared" si="0"/>
        <v>0</v>
      </c>
      <c r="N11" s="8">
        <f t="shared" si="1"/>
        <v>78.294991302598589</v>
      </c>
      <c r="O11" s="121">
        <f t="shared" si="2"/>
        <v>78.294991302598589</v>
      </c>
    </row>
    <row r="12" spans="1:15" x14ac:dyDescent="0.3">
      <c r="A12" s="117" t="s">
        <v>27</v>
      </c>
      <c r="B12" s="8">
        <f>'Субс.ГО для посел.'!E11+'Дот. на выравн.ГО'!F11</f>
        <v>290891.80000000005</v>
      </c>
      <c r="C12" s="134">
        <f>'Дот. на выравн.ГО'!K11</f>
        <v>85368</v>
      </c>
      <c r="D12" s="134">
        <f>'Субс. на КУ и ЗПЛ'!L12</f>
        <v>27212</v>
      </c>
      <c r="E12" s="134">
        <f>'Субс.ГО для посел.'!F11</f>
        <v>880</v>
      </c>
      <c r="F12" s="134">
        <f>'Субс.ГО для посел.'!N11</f>
        <v>0</v>
      </c>
      <c r="G12" s="8">
        <f t="shared" si="3"/>
        <v>404351.80000000005</v>
      </c>
      <c r="H12" s="114">
        <f>'Субс.ГО для посел.'!C11+'Дот. на выравн.ГО'!M11</f>
        <v>488425.8</v>
      </c>
      <c r="I12" s="118">
        <f t="shared" si="4"/>
        <v>0.74216450605972306</v>
      </c>
      <c r="J12" s="119"/>
      <c r="K12" s="120"/>
      <c r="L12" s="120"/>
      <c r="M12" s="120">
        <f t="shared" si="0"/>
        <v>0</v>
      </c>
      <c r="N12" s="8">
        <f t="shared" si="1"/>
        <v>82.786740585775789</v>
      </c>
      <c r="O12" s="121">
        <f t="shared" si="2"/>
        <v>82.786740585775789</v>
      </c>
    </row>
    <row r="13" spans="1:15" x14ac:dyDescent="0.3">
      <c r="A13" s="117" t="s">
        <v>117</v>
      </c>
      <c r="B13" s="8">
        <f>'Субс.ГО для посел.'!E12+'Дот. на выравн.ГО'!F12</f>
        <v>130877</v>
      </c>
      <c r="C13" s="134">
        <f>'Дот. на выравн.ГО'!K12</f>
        <v>190971</v>
      </c>
      <c r="D13" s="134">
        <f>'Субс. на КУ и ЗПЛ'!L13</f>
        <v>37481</v>
      </c>
      <c r="E13" s="134">
        <f>'Субс.ГО для посел.'!F12</f>
        <v>1376</v>
      </c>
      <c r="F13" s="134">
        <f>'Субс.ГО для посел.'!N12</f>
        <v>11261</v>
      </c>
      <c r="G13" s="8">
        <f t="shared" si="3"/>
        <v>371966</v>
      </c>
      <c r="H13" s="114">
        <f>'Субс.ГО для посел.'!C12+'Дот. на выравн.ГО'!M12</f>
        <v>525862.80000000005</v>
      </c>
      <c r="I13" s="118">
        <f t="shared" si="4"/>
        <v>0.74216450605972306</v>
      </c>
      <c r="J13" s="119">
        <f t="shared" si="5"/>
        <v>18310.705217183</v>
      </c>
      <c r="K13" s="120">
        <v>18311</v>
      </c>
      <c r="L13" s="120"/>
      <c r="M13" s="120">
        <f t="shared" si="0"/>
        <v>18311</v>
      </c>
      <c r="N13" s="8">
        <f t="shared" si="1"/>
        <v>70.734419700347686</v>
      </c>
      <c r="O13" s="121">
        <f t="shared" si="2"/>
        <v>74.216506662954657</v>
      </c>
    </row>
    <row r="14" spans="1:15" x14ac:dyDescent="0.3">
      <c r="A14" s="117" t="s">
        <v>29</v>
      </c>
      <c r="B14" s="8">
        <f>'Субс.ГО для посел.'!E13+'Дот. на выравн.ГО'!F13</f>
        <v>206614.3</v>
      </c>
      <c r="C14" s="134">
        <f>'Дот. на выравн.ГО'!K13</f>
        <v>170631</v>
      </c>
      <c r="D14" s="134">
        <f>'Субс. на КУ и ЗПЛ'!L14</f>
        <v>155526</v>
      </c>
      <c r="E14" s="134">
        <f>'Субс.ГО для посел.'!F13</f>
        <v>1617</v>
      </c>
      <c r="F14" s="134">
        <f>'Субс.ГО для посел.'!N13</f>
        <v>15901</v>
      </c>
      <c r="G14" s="8">
        <f t="shared" si="3"/>
        <v>550289.30000000005</v>
      </c>
      <c r="H14" s="114">
        <f>'Субс.ГО для посел.'!C13+'Дот. на выравн.ГО'!M13</f>
        <v>779206</v>
      </c>
      <c r="I14" s="118">
        <f t="shared" si="4"/>
        <v>0.74216450605972306</v>
      </c>
      <c r="J14" s="119">
        <f t="shared" si="5"/>
        <v>28009.736108772497</v>
      </c>
      <c r="K14" s="120">
        <v>28010</v>
      </c>
      <c r="L14" s="120"/>
      <c r="M14" s="120">
        <f t="shared" si="0"/>
        <v>28010</v>
      </c>
      <c r="N14" s="8">
        <f t="shared" si="1"/>
        <v>70.6217996267996</v>
      </c>
      <c r="O14" s="121">
        <f t="shared" si="2"/>
        <v>74.216484472655509</v>
      </c>
    </row>
    <row r="15" spans="1:15" s="127" customFormat="1" x14ac:dyDescent="0.3">
      <c r="A15" s="123" t="s">
        <v>30</v>
      </c>
      <c r="B15" s="152">
        <f t="shared" ref="B15:H15" si="6">SUM(B6:B14)</f>
        <v>3743525.6999999993</v>
      </c>
      <c r="C15" s="135">
        <f t="shared" si="6"/>
        <v>2098000</v>
      </c>
      <c r="D15" s="135">
        <f t="shared" si="6"/>
        <v>629500</v>
      </c>
      <c r="E15" s="135">
        <f t="shared" si="6"/>
        <v>30000</v>
      </c>
      <c r="F15" s="135">
        <f t="shared" si="6"/>
        <v>100000</v>
      </c>
      <c r="G15" s="9">
        <f t="shared" si="6"/>
        <v>6601025.6999999993</v>
      </c>
      <c r="H15" s="120">
        <f t="shared" si="6"/>
        <v>8456737.3999999985</v>
      </c>
      <c r="I15" s="124">
        <f t="shared" si="4"/>
        <v>0.74216450605972306</v>
      </c>
      <c r="J15" s="125">
        <f>SUM(J6:J14)</f>
        <v>99999.999999999898</v>
      </c>
      <c r="K15" s="120">
        <f>SUM(K6:K14)</f>
        <v>100000</v>
      </c>
      <c r="L15" s="120">
        <v>100000</v>
      </c>
      <c r="M15" s="120">
        <f>SUM(M6:M14)</f>
        <v>100000</v>
      </c>
      <c r="N15" s="9">
        <f t="shared" si="1"/>
        <v>78.056410974757242</v>
      </c>
      <c r="O15" s="9">
        <f t="shared" si="2"/>
        <v>79.238900098754399</v>
      </c>
    </row>
    <row r="17" spans="4:10" x14ac:dyDescent="0.3">
      <c r="D17" s="136"/>
      <c r="E17" s="136"/>
      <c r="F17" s="136"/>
      <c r="J17" s="129"/>
    </row>
  </sheetData>
  <mergeCells count="4">
    <mergeCell ref="B3:K3"/>
    <mergeCell ref="L3:L4"/>
    <mergeCell ref="M3:M4"/>
    <mergeCell ref="A1:M1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D26"/>
  <sheetViews>
    <sheetView workbookViewId="0">
      <selection activeCell="H13" sqref="H13"/>
    </sheetView>
  </sheetViews>
  <sheetFormatPr defaultRowHeight="15.75" x14ac:dyDescent="0.25"/>
  <cols>
    <col min="1" max="1" width="36.140625" style="156" customWidth="1"/>
    <col min="2" max="2" width="20.7109375" style="157" customWidth="1"/>
    <col min="3" max="3" width="15" style="156" customWidth="1"/>
    <col min="4" max="4" width="22.140625" style="156" customWidth="1"/>
    <col min="5" max="5" width="9.140625" style="156"/>
    <col min="6" max="6" width="13.7109375" style="156" customWidth="1"/>
    <col min="7" max="256" width="9.140625" style="156"/>
    <col min="257" max="257" width="36.140625" style="156" customWidth="1"/>
    <col min="258" max="258" width="20.7109375" style="156" customWidth="1"/>
    <col min="259" max="259" width="15" style="156" customWidth="1"/>
    <col min="260" max="260" width="22.140625" style="156" customWidth="1"/>
    <col min="261" max="261" width="9.140625" style="156"/>
    <col min="262" max="262" width="13.7109375" style="156" customWidth="1"/>
    <col min="263" max="512" width="9.140625" style="156"/>
    <col min="513" max="513" width="36.140625" style="156" customWidth="1"/>
    <col min="514" max="514" width="20.7109375" style="156" customWidth="1"/>
    <col min="515" max="515" width="15" style="156" customWidth="1"/>
    <col min="516" max="516" width="22.140625" style="156" customWidth="1"/>
    <col min="517" max="517" width="9.140625" style="156"/>
    <col min="518" max="518" width="13.7109375" style="156" customWidth="1"/>
    <col min="519" max="768" width="9.140625" style="156"/>
    <col min="769" max="769" width="36.140625" style="156" customWidth="1"/>
    <col min="770" max="770" width="20.7109375" style="156" customWidth="1"/>
    <col min="771" max="771" width="15" style="156" customWidth="1"/>
    <col min="772" max="772" width="22.140625" style="156" customWidth="1"/>
    <col min="773" max="773" width="9.140625" style="156"/>
    <col min="774" max="774" width="13.7109375" style="156" customWidth="1"/>
    <col min="775" max="1024" width="9.140625" style="156"/>
    <col min="1025" max="1025" width="36.140625" style="156" customWidth="1"/>
    <col min="1026" max="1026" width="20.7109375" style="156" customWidth="1"/>
    <col min="1027" max="1027" width="15" style="156" customWidth="1"/>
    <col min="1028" max="1028" width="22.140625" style="156" customWidth="1"/>
    <col min="1029" max="1029" width="9.140625" style="156"/>
    <col min="1030" max="1030" width="13.7109375" style="156" customWidth="1"/>
    <col min="1031" max="1280" width="9.140625" style="156"/>
    <col min="1281" max="1281" width="36.140625" style="156" customWidth="1"/>
    <col min="1282" max="1282" width="20.7109375" style="156" customWidth="1"/>
    <col min="1283" max="1283" width="15" style="156" customWidth="1"/>
    <col min="1284" max="1284" width="22.140625" style="156" customWidth="1"/>
    <col min="1285" max="1285" width="9.140625" style="156"/>
    <col min="1286" max="1286" width="13.7109375" style="156" customWidth="1"/>
    <col min="1287" max="1536" width="9.140625" style="156"/>
    <col min="1537" max="1537" width="36.140625" style="156" customWidth="1"/>
    <col min="1538" max="1538" width="20.7109375" style="156" customWidth="1"/>
    <col min="1539" max="1539" width="15" style="156" customWidth="1"/>
    <col min="1540" max="1540" width="22.140625" style="156" customWidth="1"/>
    <col min="1541" max="1541" width="9.140625" style="156"/>
    <col min="1542" max="1542" width="13.7109375" style="156" customWidth="1"/>
    <col min="1543" max="1792" width="9.140625" style="156"/>
    <col min="1793" max="1793" width="36.140625" style="156" customWidth="1"/>
    <col min="1794" max="1794" width="20.7109375" style="156" customWidth="1"/>
    <col min="1795" max="1795" width="15" style="156" customWidth="1"/>
    <col min="1796" max="1796" width="22.140625" style="156" customWidth="1"/>
    <col min="1797" max="1797" width="9.140625" style="156"/>
    <col min="1798" max="1798" width="13.7109375" style="156" customWidth="1"/>
    <col min="1799" max="2048" width="9.140625" style="156"/>
    <col min="2049" max="2049" width="36.140625" style="156" customWidth="1"/>
    <col min="2050" max="2050" width="20.7109375" style="156" customWidth="1"/>
    <col min="2051" max="2051" width="15" style="156" customWidth="1"/>
    <col min="2052" max="2052" width="22.140625" style="156" customWidth="1"/>
    <col min="2053" max="2053" width="9.140625" style="156"/>
    <col min="2054" max="2054" width="13.7109375" style="156" customWidth="1"/>
    <col min="2055" max="2304" width="9.140625" style="156"/>
    <col min="2305" max="2305" width="36.140625" style="156" customWidth="1"/>
    <col min="2306" max="2306" width="20.7109375" style="156" customWidth="1"/>
    <col min="2307" max="2307" width="15" style="156" customWidth="1"/>
    <col min="2308" max="2308" width="22.140625" style="156" customWidth="1"/>
    <col min="2309" max="2309" width="9.140625" style="156"/>
    <col min="2310" max="2310" width="13.7109375" style="156" customWidth="1"/>
    <col min="2311" max="2560" width="9.140625" style="156"/>
    <col min="2561" max="2561" width="36.140625" style="156" customWidth="1"/>
    <col min="2562" max="2562" width="20.7109375" style="156" customWidth="1"/>
    <col min="2563" max="2563" width="15" style="156" customWidth="1"/>
    <col min="2564" max="2564" width="22.140625" style="156" customWidth="1"/>
    <col min="2565" max="2565" width="9.140625" style="156"/>
    <col min="2566" max="2566" width="13.7109375" style="156" customWidth="1"/>
    <col min="2567" max="2816" width="9.140625" style="156"/>
    <col min="2817" max="2817" width="36.140625" style="156" customWidth="1"/>
    <col min="2818" max="2818" width="20.7109375" style="156" customWidth="1"/>
    <col min="2819" max="2819" width="15" style="156" customWidth="1"/>
    <col min="2820" max="2820" width="22.140625" style="156" customWidth="1"/>
    <col min="2821" max="2821" width="9.140625" style="156"/>
    <col min="2822" max="2822" width="13.7109375" style="156" customWidth="1"/>
    <col min="2823" max="3072" width="9.140625" style="156"/>
    <col min="3073" max="3073" width="36.140625" style="156" customWidth="1"/>
    <col min="3074" max="3074" width="20.7109375" style="156" customWidth="1"/>
    <col min="3075" max="3075" width="15" style="156" customWidth="1"/>
    <col min="3076" max="3076" width="22.140625" style="156" customWidth="1"/>
    <col min="3077" max="3077" width="9.140625" style="156"/>
    <col min="3078" max="3078" width="13.7109375" style="156" customWidth="1"/>
    <col min="3079" max="3328" width="9.140625" style="156"/>
    <col min="3329" max="3329" width="36.140625" style="156" customWidth="1"/>
    <col min="3330" max="3330" width="20.7109375" style="156" customWidth="1"/>
    <col min="3331" max="3331" width="15" style="156" customWidth="1"/>
    <col min="3332" max="3332" width="22.140625" style="156" customWidth="1"/>
    <col min="3333" max="3333" width="9.140625" style="156"/>
    <col min="3334" max="3334" width="13.7109375" style="156" customWidth="1"/>
    <col min="3335" max="3584" width="9.140625" style="156"/>
    <col min="3585" max="3585" width="36.140625" style="156" customWidth="1"/>
    <col min="3586" max="3586" width="20.7109375" style="156" customWidth="1"/>
    <col min="3587" max="3587" width="15" style="156" customWidth="1"/>
    <col min="3588" max="3588" width="22.140625" style="156" customWidth="1"/>
    <col min="3589" max="3589" width="9.140625" style="156"/>
    <col min="3590" max="3590" width="13.7109375" style="156" customWidth="1"/>
    <col min="3591" max="3840" width="9.140625" style="156"/>
    <col min="3841" max="3841" width="36.140625" style="156" customWidth="1"/>
    <col min="3842" max="3842" width="20.7109375" style="156" customWidth="1"/>
    <col min="3843" max="3843" width="15" style="156" customWidth="1"/>
    <col min="3844" max="3844" width="22.140625" style="156" customWidth="1"/>
    <col min="3845" max="3845" width="9.140625" style="156"/>
    <col min="3846" max="3846" width="13.7109375" style="156" customWidth="1"/>
    <col min="3847" max="4096" width="9.140625" style="156"/>
    <col min="4097" max="4097" width="36.140625" style="156" customWidth="1"/>
    <col min="4098" max="4098" width="20.7109375" style="156" customWidth="1"/>
    <col min="4099" max="4099" width="15" style="156" customWidth="1"/>
    <col min="4100" max="4100" width="22.140625" style="156" customWidth="1"/>
    <col min="4101" max="4101" width="9.140625" style="156"/>
    <col min="4102" max="4102" width="13.7109375" style="156" customWidth="1"/>
    <col min="4103" max="4352" width="9.140625" style="156"/>
    <col min="4353" max="4353" width="36.140625" style="156" customWidth="1"/>
    <col min="4354" max="4354" width="20.7109375" style="156" customWidth="1"/>
    <col min="4355" max="4355" width="15" style="156" customWidth="1"/>
    <col min="4356" max="4356" width="22.140625" style="156" customWidth="1"/>
    <col min="4357" max="4357" width="9.140625" style="156"/>
    <col min="4358" max="4358" width="13.7109375" style="156" customWidth="1"/>
    <col min="4359" max="4608" width="9.140625" style="156"/>
    <col min="4609" max="4609" width="36.140625" style="156" customWidth="1"/>
    <col min="4610" max="4610" width="20.7109375" style="156" customWidth="1"/>
    <col min="4611" max="4611" width="15" style="156" customWidth="1"/>
    <col min="4612" max="4612" width="22.140625" style="156" customWidth="1"/>
    <col min="4613" max="4613" width="9.140625" style="156"/>
    <col min="4614" max="4614" width="13.7109375" style="156" customWidth="1"/>
    <col min="4615" max="4864" width="9.140625" style="156"/>
    <col min="4865" max="4865" width="36.140625" style="156" customWidth="1"/>
    <col min="4866" max="4866" width="20.7109375" style="156" customWidth="1"/>
    <col min="4867" max="4867" width="15" style="156" customWidth="1"/>
    <col min="4868" max="4868" width="22.140625" style="156" customWidth="1"/>
    <col min="4869" max="4869" width="9.140625" style="156"/>
    <col min="4870" max="4870" width="13.7109375" style="156" customWidth="1"/>
    <col min="4871" max="5120" width="9.140625" style="156"/>
    <col min="5121" max="5121" width="36.140625" style="156" customWidth="1"/>
    <col min="5122" max="5122" width="20.7109375" style="156" customWidth="1"/>
    <col min="5123" max="5123" width="15" style="156" customWidth="1"/>
    <col min="5124" max="5124" width="22.140625" style="156" customWidth="1"/>
    <col min="5125" max="5125" width="9.140625" style="156"/>
    <col min="5126" max="5126" width="13.7109375" style="156" customWidth="1"/>
    <col min="5127" max="5376" width="9.140625" style="156"/>
    <col min="5377" max="5377" width="36.140625" style="156" customWidth="1"/>
    <col min="5378" max="5378" width="20.7109375" style="156" customWidth="1"/>
    <col min="5379" max="5379" width="15" style="156" customWidth="1"/>
    <col min="5380" max="5380" width="22.140625" style="156" customWidth="1"/>
    <col min="5381" max="5381" width="9.140625" style="156"/>
    <col min="5382" max="5382" width="13.7109375" style="156" customWidth="1"/>
    <col min="5383" max="5632" width="9.140625" style="156"/>
    <col min="5633" max="5633" width="36.140625" style="156" customWidth="1"/>
    <col min="5634" max="5634" width="20.7109375" style="156" customWidth="1"/>
    <col min="5635" max="5635" width="15" style="156" customWidth="1"/>
    <col min="5636" max="5636" width="22.140625" style="156" customWidth="1"/>
    <col min="5637" max="5637" width="9.140625" style="156"/>
    <col min="5638" max="5638" width="13.7109375" style="156" customWidth="1"/>
    <col min="5639" max="5888" width="9.140625" style="156"/>
    <col min="5889" max="5889" width="36.140625" style="156" customWidth="1"/>
    <col min="5890" max="5890" width="20.7109375" style="156" customWidth="1"/>
    <col min="5891" max="5891" width="15" style="156" customWidth="1"/>
    <col min="5892" max="5892" width="22.140625" style="156" customWidth="1"/>
    <col min="5893" max="5893" width="9.140625" style="156"/>
    <col min="5894" max="5894" width="13.7109375" style="156" customWidth="1"/>
    <col min="5895" max="6144" width="9.140625" style="156"/>
    <col min="6145" max="6145" width="36.140625" style="156" customWidth="1"/>
    <col min="6146" max="6146" width="20.7109375" style="156" customWidth="1"/>
    <col min="6147" max="6147" width="15" style="156" customWidth="1"/>
    <col min="6148" max="6148" width="22.140625" style="156" customWidth="1"/>
    <col min="6149" max="6149" width="9.140625" style="156"/>
    <col min="6150" max="6150" width="13.7109375" style="156" customWidth="1"/>
    <col min="6151" max="6400" width="9.140625" style="156"/>
    <col min="6401" max="6401" width="36.140625" style="156" customWidth="1"/>
    <col min="6402" max="6402" width="20.7109375" style="156" customWidth="1"/>
    <col min="6403" max="6403" width="15" style="156" customWidth="1"/>
    <col min="6404" max="6404" width="22.140625" style="156" customWidth="1"/>
    <col min="6405" max="6405" width="9.140625" style="156"/>
    <col min="6406" max="6406" width="13.7109375" style="156" customWidth="1"/>
    <col min="6407" max="6656" width="9.140625" style="156"/>
    <col min="6657" max="6657" width="36.140625" style="156" customWidth="1"/>
    <col min="6658" max="6658" width="20.7109375" style="156" customWidth="1"/>
    <col min="6659" max="6659" width="15" style="156" customWidth="1"/>
    <col min="6660" max="6660" width="22.140625" style="156" customWidth="1"/>
    <col min="6661" max="6661" width="9.140625" style="156"/>
    <col min="6662" max="6662" width="13.7109375" style="156" customWidth="1"/>
    <col min="6663" max="6912" width="9.140625" style="156"/>
    <col min="6913" max="6913" width="36.140625" style="156" customWidth="1"/>
    <col min="6914" max="6914" width="20.7109375" style="156" customWidth="1"/>
    <col min="6915" max="6915" width="15" style="156" customWidth="1"/>
    <col min="6916" max="6916" width="22.140625" style="156" customWidth="1"/>
    <col min="6917" max="6917" width="9.140625" style="156"/>
    <col min="6918" max="6918" width="13.7109375" style="156" customWidth="1"/>
    <col min="6919" max="7168" width="9.140625" style="156"/>
    <col min="7169" max="7169" width="36.140625" style="156" customWidth="1"/>
    <col min="7170" max="7170" width="20.7109375" style="156" customWidth="1"/>
    <col min="7171" max="7171" width="15" style="156" customWidth="1"/>
    <col min="7172" max="7172" width="22.140625" style="156" customWidth="1"/>
    <col min="7173" max="7173" width="9.140625" style="156"/>
    <col min="7174" max="7174" width="13.7109375" style="156" customWidth="1"/>
    <col min="7175" max="7424" width="9.140625" style="156"/>
    <col min="7425" max="7425" width="36.140625" style="156" customWidth="1"/>
    <col min="7426" max="7426" width="20.7109375" style="156" customWidth="1"/>
    <col min="7427" max="7427" width="15" style="156" customWidth="1"/>
    <col min="7428" max="7428" width="22.140625" style="156" customWidth="1"/>
    <col min="7429" max="7429" width="9.140625" style="156"/>
    <col min="7430" max="7430" width="13.7109375" style="156" customWidth="1"/>
    <col min="7431" max="7680" width="9.140625" style="156"/>
    <col min="7681" max="7681" width="36.140625" style="156" customWidth="1"/>
    <col min="7682" max="7682" width="20.7109375" style="156" customWidth="1"/>
    <col min="7683" max="7683" width="15" style="156" customWidth="1"/>
    <col min="7684" max="7684" width="22.140625" style="156" customWidth="1"/>
    <col min="7685" max="7685" width="9.140625" style="156"/>
    <col min="7686" max="7686" width="13.7109375" style="156" customWidth="1"/>
    <col min="7687" max="7936" width="9.140625" style="156"/>
    <col min="7937" max="7937" width="36.140625" style="156" customWidth="1"/>
    <col min="7938" max="7938" width="20.7109375" style="156" customWidth="1"/>
    <col min="7939" max="7939" width="15" style="156" customWidth="1"/>
    <col min="7940" max="7940" width="22.140625" style="156" customWidth="1"/>
    <col min="7941" max="7941" width="9.140625" style="156"/>
    <col min="7942" max="7942" width="13.7109375" style="156" customWidth="1"/>
    <col min="7943" max="8192" width="9.140625" style="156"/>
    <col min="8193" max="8193" width="36.140625" style="156" customWidth="1"/>
    <col min="8194" max="8194" width="20.7109375" style="156" customWidth="1"/>
    <col min="8195" max="8195" width="15" style="156" customWidth="1"/>
    <col min="8196" max="8196" width="22.140625" style="156" customWidth="1"/>
    <col min="8197" max="8197" width="9.140625" style="156"/>
    <col min="8198" max="8198" width="13.7109375" style="156" customWidth="1"/>
    <col min="8199" max="8448" width="9.140625" style="156"/>
    <col min="8449" max="8449" width="36.140625" style="156" customWidth="1"/>
    <col min="8450" max="8450" width="20.7109375" style="156" customWidth="1"/>
    <col min="8451" max="8451" width="15" style="156" customWidth="1"/>
    <col min="8452" max="8452" width="22.140625" style="156" customWidth="1"/>
    <col min="8453" max="8453" width="9.140625" style="156"/>
    <col min="8454" max="8454" width="13.7109375" style="156" customWidth="1"/>
    <col min="8455" max="8704" width="9.140625" style="156"/>
    <col min="8705" max="8705" width="36.140625" style="156" customWidth="1"/>
    <col min="8706" max="8706" width="20.7109375" style="156" customWidth="1"/>
    <col min="8707" max="8707" width="15" style="156" customWidth="1"/>
    <col min="8708" max="8708" width="22.140625" style="156" customWidth="1"/>
    <col min="8709" max="8709" width="9.140625" style="156"/>
    <col min="8710" max="8710" width="13.7109375" style="156" customWidth="1"/>
    <col min="8711" max="8960" width="9.140625" style="156"/>
    <col min="8961" max="8961" width="36.140625" style="156" customWidth="1"/>
    <col min="8962" max="8962" width="20.7109375" style="156" customWidth="1"/>
    <col min="8963" max="8963" width="15" style="156" customWidth="1"/>
    <col min="8964" max="8964" width="22.140625" style="156" customWidth="1"/>
    <col min="8965" max="8965" width="9.140625" style="156"/>
    <col min="8966" max="8966" width="13.7109375" style="156" customWidth="1"/>
    <col min="8967" max="9216" width="9.140625" style="156"/>
    <col min="9217" max="9217" width="36.140625" style="156" customWidth="1"/>
    <col min="9218" max="9218" width="20.7109375" style="156" customWidth="1"/>
    <col min="9219" max="9219" width="15" style="156" customWidth="1"/>
    <col min="9220" max="9220" width="22.140625" style="156" customWidth="1"/>
    <col min="9221" max="9221" width="9.140625" style="156"/>
    <col min="9222" max="9222" width="13.7109375" style="156" customWidth="1"/>
    <col min="9223" max="9472" width="9.140625" style="156"/>
    <col min="9473" max="9473" width="36.140625" style="156" customWidth="1"/>
    <col min="9474" max="9474" width="20.7109375" style="156" customWidth="1"/>
    <col min="9475" max="9475" width="15" style="156" customWidth="1"/>
    <col min="9476" max="9476" width="22.140625" style="156" customWidth="1"/>
    <col min="9477" max="9477" width="9.140625" style="156"/>
    <col min="9478" max="9478" width="13.7109375" style="156" customWidth="1"/>
    <col min="9479" max="9728" width="9.140625" style="156"/>
    <col min="9729" max="9729" width="36.140625" style="156" customWidth="1"/>
    <col min="9730" max="9730" width="20.7109375" style="156" customWidth="1"/>
    <col min="9731" max="9731" width="15" style="156" customWidth="1"/>
    <col min="9732" max="9732" width="22.140625" style="156" customWidth="1"/>
    <col min="9733" max="9733" width="9.140625" style="156"/>
    <col min="9734" max="9734" width="13.7109375" style="156" customWidth="1"/>
    <col min="9735" max="9984" width="9.140625" style="156"/>
    <col min="9985" max="9985" width="36.140625" style="156" customWidth="1"/>
    <col min="9986" max="9986" width="20.7109375" style="156" customWidth="1"/>
    <col min="9987" max="9987" width="15" style="156" customWidth="1"/>
    <col min="9988" max="9988" width="22.140625" style="156" customWidth="1"/>
    <col min="9989" max="9989" width="9.140625" style="156"/>
    <col min="9990" max="9990" width="13.7109375" style="156" customWidth="1"/>
    <col min="9991" max="10240" width="9.140625" style="156"/>
    <col min="10241" max="10241" width="36.140625" style="156" customWidth="1"/>
    <col min="10242" max="10242" width="20.7109375" style="156" customWidth="1"/>
    <col min="10243" max="10243" width="15" style="156" customWidth="1"/>
    <col min="10244" max="10244" width="22.140625" style="156" customWidth="1"/>
    <col min="10245" max="10245" width="9.140625" style="156"/>
    <col min="10246" max="10246" width="13.7109375" style="156" customWidth="1"/>
    <col min="10247" max="10496" width="9.140625" style="156"/>
    <col min="10497" max="10497" width="36.140625" style="156" customWidth="1"/>
    <col min="10498" max="10498" width="20.7109375" style="156" customWidth="1"/>
    <col min="10499" max="10499" width="15" style="156" customWidth="1"/>
    <col min="10500" max="10500" width="22.140625" style="156" customWidth="1"/>
    <col min="10501" max="10501" width="9.140625" style="156"/>
    <col min="10502" max="10502" width="13.7109375" style="156" customWidth="1"/>
    <col min="10503" max="10752" width="9.140625" style="156"/>
    <col min="10753" max="10753" width="36.140625" style="156" customWidth="1"/>
    <col min="10754" max="10754" width="20.7109375" style="156" customWidth="1"/>
    <col min="10755" max="10755" width="15" style="156" customWidth="1"/>
    <col min="10756" max="10756" width="22.140625" style="156" customWidth="1"/>
    <col min="10757" max="10757" width="9.140625" style="156"/>
    <col min="10758" max="10758" width="13.7109375" style="156" customWidth="1"/>
    <col min="10759" max="11008" width="9.140625" style="156"/>
    <col min="11009" max="11009" width="36.140625" style="156" customWidth="1"/>
    <col min="11010" max="11010" width="20.7109375" style="156" customWidth="1"/>
    <col min="11011" max="11011" width="15" style="156" customWidth="1"/>
    <col min="11012" max="11012" width="22.140625" style="156" customWidth="1"/>
    <col min="11013" max="11013" width="9.140625" style="156"/>
    <col min="11014" max="11014" width="13.7109375" style="156" customWidth="1"/>
    <col min="11015" max="11264" width="9.140625" style="156"/>
    <col min="11265" max="11265" width="36.140625" style="156" customWidth="1"/>
    <col min="11266" max="11266" width="20.7109375" style="156" customWidth="1"/>
    <col min="11267" max="11267" width="15" style="156" customWidth="1"/>
    <col min="11268" max="11268" width="22.140625" style="156" customWidth="1"/>
    <col min="11269" max="11269" width="9.140625" style="156"/>
    <col min="11270" max="11270" width="13.7109375" style="156" customWidth="1"/>
    <col min="11271" max="11520" width="9.140625" style="156"/>
    <col min="11521" max="11521" width="36.140625" style="156" customWidth="1"/>
    <col min="11522" max="11522" width="20.7109375" style="156" customWidth="1"/>
    <col min="11523" max="11523" width="15" style="156" customWidth="1"/>
    <col min="11524" max="11524" width="22.140625" style="156" customWidth="1"/>
    <col min="11525" max="11525" width="9.140625" style="156"/>
    <col min="11526" max="11526" width="13.7109375" style="156" customWidth="1"/>
    <col min="11527" max="11776" width="9.140625" style="156"/>
    <col min="11777" max="11777" width="36.140625" style="156" customWidth="1"/>
    <col min="11778" max="11778" width="20.7109375" style="156" customWidth="1"/>
    <col min="11779" max="11779" width="15" style="156" customWidth="1"/>
    <col min="11780" max="11780" width="22.140625" style="156" customWidth="1"/>
    <col min="11781" max="11781" width="9.140625" style="156"/>
    <col min="11782" max="11782" width="13.7109375" style="156" customWidth="1"/>
    <col min="11783" max="12032" width="9.140625" style="156"/>
    <col min="12033" max="12033" width="36.140625" style="156" customWidth="1"/>
    <col min="12034" max="12034" width="20.7109375" style="156" customWidth="1"/>
    <col min="12035" max="12035" width="15" style="156" customWidth="1"/>
    <col min="12036" max="12036" width="22.140625" style="156" customWidth="1"/>
    <col min="12037" max="12037" width="9.140625" style="156"/>
    <col min="12038" max="12038" width="13.7109375" style="156" customWidth="1"/>
    <col min="12039" max="12288" width="9.140625" style="156"/>
    <col min="12289" max="12289" width="36.140625" style="156" customWidth="1"/>
    <col min="12290" max="12290" width="20.7109375" style="156" customWidth="1"/>
    <col min="12291" max="12291" width="15" style="156" customWidth="1"/>
    <col min="12292" max="12292" width="22.140625" style="156" customWidth="1"/>
    <col min="12293" max="12293" width="9.140625" style="156"/>
    <col min="12294" max="12294" width="13.7109375" style="156" customWidth="1"/>
    <col min="12295" max="12544" width="9.140625" style="156"/>
    <col min="12545" max="12545" width="36.140625" style="156" customWidth="1"/>
    <col min="12546" max="12546" width="20.7109375" style="156" customWidth="1"/>
    <col min="12547" max="12547" width="15" style="156" customWidth="1"/>
    <col min="12548" max="12548" width="22.140625" style="156" customWidth="1"/>
    <col min="12549" max="12549" width="9.140625" style="156"/>
    <col min="12550" max="12550" width="13.7109375" style="156" customWidth="1"/>
    <col min="12551" max="12800" width="9.140625" style="156"/>
    <col min="12801" max="12801" width="36.140625" style="156" customWidth="1"/>
    <col min="12802" max="12802" width="20.7109375" style="156" customWidth="1"/>
    <col min="12803" max="12803" width="15" style="156" customWidth="1"/>
    <col min="12804" max="12804" width="22.140625" style="156" customWidth="1"/>
    <col min="12805" max="12805" width="9.140625" style="156"/>
    <col min="12806" max="12806" width="13.7109375" style="156" customWidth="1"/>
    <col min="12807" max="13056" width="9.140625" style="156"/>
    <col min="13057" max="13057" width="36.140625" style="156" customWidth="1"/>
    <col min="13058" max="13058" width="20.7109375" style="156" customWidth="1"/>
    <col min="13059" max="13059" width="15" style="156" customWidth="1"/>
    <col min="13060" max="13060" width="22.140625" style="156" customWidth="1"/>
    <col min="13061" max="13061" width="9.140625" style="156"/>
    <col min="13062" max="13062" width="13.7109375" style="156" customWidth="1"/>
    <col min="13063" max="13312" width="9.140625" style="156"/>
    <col min="13313" max="13313" width="36.140625" style="156" customWidth="1"/>
    <col min="13314" max="13314" width="20.7109375" style="156" customWidth="1"/>
    <col min="13315" max="13315" width="15" style="156" customWidth="1"/>
    <col min="13316" max="13316" width="22.140625" style="156" customWidth="1"/>
    <col min="13317" max="13317" width="9.140625" style="156"/>
    <col min="13318" max="13318" width="13.7109375" style="156" customWidth="1"/>
    <col min="13319" max="13568" width="9.140625" style="156"/>
    <col min="13569" max="13569" width="36.140625" style="156" customWidth="1"/>
    <col min="13570" max="13570" width="20.7109375" style="156" customWidth="1"/>
    <col min="13571" max="13571" width="15" style="156" customWidth="1"/>
    <col min="13572" max="13572" width="22.140625" style="156" customWidth="1"/>
    <col min="13573" max="13573" width="9.140625" style="156"/>
    <col min="13574" max="13574" width="13.7109375" style="156" customWidth="1"/>
    <col min="13575" max="13824" width="9.140625" style="156"/>
    <col min="13825" max="13825" width="36.140625" style="156" customWidth="1"/>
    <col min="13826" max="13826" width="20.7109375" style="156" customWidth="1"/>
    <col min="13827" max="13827" width="15" style="156" customWidth="1"/>
    <col min="13828" max="13828" width="22.140625" style="156" customWidth="1"/>
    <col min="13829" max="13829" width="9.140625" style="156"/>
    <col min="13830" max="13830" width="13.7109375" style="156" customWidth="1"/>
    <col min="13831" max="14080" width="9.140625" style="156"/>
    <col min="14081" max="14081" width="36.140625" style="156" customWidth="1"/>
    <col min="14082" max="14082" width="20.7109375" style="156" customWidth="1"/>
    <col min="14083" max="14083" width="15" style="156" customWidth="1"/>
    <col min="14084" max="14084" width="22.140625" style="156" customWidth="1"/>
    <col min="14085" max="14085" width="9.140625" style="156"/>
    <col min="14086" max="14086" width="13.7109375" style="156" customWidth="1"/>
    <col min="14087" max="14336" width="9.140625" style="156"/>
    <col min="14337" max="14337" width="36.140625" style="156" customWidth="1"/>
    <col min="14338" max="14338" width="20.7109375" style="156" customWidth="1"/>
    <col min="14339" max="14339" width="15" style="156" customWidth="1"/>
    <col min="14340" max="14340" width="22.140625" style="156" customWidth="1"/>
    <col min="14341" max="14341" width="9.140625" style="156"/>
    <col min="14342" max="14342" width="13.7109375" style="156" customWidth="1"/>
    <col min="14343" max="14592" width="9.140625" style="156"/>
    <col min="14593" max="14593" width="36.140625" style="156" customWidth="1"/>
    <col min="14594" max="14594" width="20.7109375" style="156" customWidth="1"/>
    <col min="14595" max="14595" width="15" style="156" customWidth="1"/>
    <col min="14596" max="14596" width="22.140625" style="156" customWidth="1"/>
    <col min="14597" max="14597" width="9.140625" style="156"/>
    <col min="14598" max="14598" width="13.7109375" style="156" customWidth="1"/>
    <col min="14599" max="14848" width="9.140625" style="156"/>
    <col min="14849" max="14849" width="36.140625" style="156" customWidth="1"/>
    <col min="14850" max="14850" width="20.7109375" style="156" customWidth="1"/>
    <col min="14851" max="14851" width="15" style="156" customWidth="1"/>
    <col min="14852" max="14852" width="22.140625" style="156" customWidth="1"/>
    <col min="14853" max="14853" width="9.140625" style="156"/>
    <col min="14854" max="14854" width="13.7109375" style="156" customWidth="1"/>
    <col min="14855" max="15104" width="9.140625" style="156"/>
    <col min="15105" max="15105" width="36.140625" style="156" customWidth="1"/>
    <col min="15106" max="15106" width="20.7109375" style="156" customWidth="1"/>
    <col min="15107" max="15107" width="15" style="156" customWidth="1"/>
    <col min="15108" max="15108" width="22.140625" style="156" customWidth="1"/>
    <col min="15109" max="15109" width="9.140625" style="156"/>
    <col min="15110" max="15110" width="13.7109375" style="156" customWidth="1"/>
    <col min="15111" max="15360" width="9.140625" style="156"/>
    <col min="15361" max="15361" width="36.140625" style="156" customWidth="1"/>
    <col min="15362" max="15362" width="20.7109375" style="156" customWidth="1"/>
    <col min="15363" max="15363" width="15" style="156" customWidth="1"/>
    <col min="15364" max="15364" width="22.140625" style="156" customWidth="1"/>
    <col min="15365" max="15365" width="9.140625" style="156"/>
    <col min="15366" max="15366" width="13.7109375" style="156" customWidth="1"/>
    <col min="15367" max="15616" width="9.140625" style="156"/>
    <col min="15617" max="15617" width="36.140625" style="156" customWidth="1"/>
    <col min="15618" max="15618" width="20.7109375" style="156" customWidth="1"/>
    <col min="15619" max="15619" width="15" style="156" customWidth="1"/>
    <col min="15620" max="15620" width="22.140625" style="156" customWidth="1"/>
    <col min="15621" max="15621" width="9.140625" style="156"/>
    <col min="15622" max="15622" width="13.7109375" style="156" customWidth="1"/>
    <col min="15623" max="15872" width="9.140625" style="156"/>
    <col min="15873" max="15873" width="36.140625" style="156" customWidth="1"/>
    <col min="15874" max="15874" width="20.7109375" style="156" customWidth="1"/>
    <col min="15875" max="15875" width="15" style="156" customWidth="1"/>
    <col min="15876" max="15876" width="22.140625" style="156" customWidth="1"/>
    <col min="15877" max="15877" width="9.140625" style="156"/>
    <col min="15878" max="15878" width="13.7109375" style="156" customWidth="1"/>
    <col min="15879" max="16128" width="9.140625" style="156"/>
    <col min="16129" max="16129" width="36.140625" style="156" customWidth="1"/>
    <col min="16130" max="16130" width="20.7109375" style="156" customWidth="1"/>
    <col min="16131" max="16131" width="15" style="156" customWidth="1"/>
    <col min="16132" max="16132" width="22.140625" style="156" customWidth="1"/>
    <col min="16133" max="16133" width="9.140625" style="156"/>
    <col min="16134" max="16134" width="13.7109375" style="156" customWidth="1"/>
    <col min="16135" max="16384" width="9.140625" style="156"/>
  </cols>
  <sheetData>
    <row r="2" spans="1:4" ht="39" customHeight="1" x14ac:dyDescent="0.25">
      <c r="A2" s="243" t="s">
        <v>222</v>
      </c>
      <c r="B2" s="243"/>
      <c r="C2" s="243"/>
      <c r="D2" s="243"/>
    </row>
    <row r="3" spans="1:4" x14ac:dyDescent="0.25">
      <c r="A3" s="208"/>
      <c r="B3" s="208"/>
      <c r="C3" s="208"/>
      <c r="D3" s="208"/>
    </row>
    <row r="4" spans="1:4" ht="47.25" customHeight="1" x14ac:dyDescent="0.25">
      <c r="A4" s="238" t="s">
        <v>0</v>
      </c>
      <c r="B4" s="235" t="s">
        <v>159</v>
      </c>
      <c r="C4" s="244" t="str">
        <f>'[1]Числ на 01.01.2017'!B3</f>
        <v>Численность постоянного  населения  (чел.)- на 01.01.2017</v>
      </c>
      <c r="D4" s="153" t="s">
        <v>160</v>
      </c>
    </row>
    <row r="5" spans="1:4" ht="35.25" customHeight="1" x14ac:dyDescent="0.25">
      <c r="A5" s="238"/>
      <c r="B5" s="235"/>
      <c r="C5" s="245"/>
      <c r="D5" s="153" t="s">
        <v>224</v>
      </c>
    </row>
    <row r="6" spans="1:4" x14ac:dyDescent="0.25">
      <c r="A6" s="238"/>
      <c r="B6" s="235"/>
      <c r="C6" s="154" t="s">
        <v>161</v>
      </c>
      <c r="D6" s="154" t="s">
        <v>162</v>
      </c>
    </row>
    <row r="7" spans="1:4" x14ac:dyDescent="0.25">
      <c r="A7" s="238"/>
      <c r="B7" s="238" t="s">
        <v>163</v>
      </c>
      <c r="C7" s="238"/>
      <c r="D7" s="154"/>
    </row>
    <row r="8" spans="1:4" x14ac:dyDescent="0.25">
      <c r="A8" s="209" t="s">
        <v>143</v>
      </c>
      <c r="B8" s="210">
        <f>(D8/C8)/(D18/C18)</f>
        <v>0.86302176016847876</v>
      </c>
      <c r="C8" s="211">
        <f>'[1]Числ на 01.01.2017'!B6</f>
        <v>99626</v>
      </c>
      <c r="D8" s="212">
        <f>[1]ИНП!B7/29.528%/13%</f>
        <v>42436826.584415317</v>
      </c>
    </row>
    <row r="9" spans="1:4" x14ac:dyDescent="0.25">
      <c r="A9" s="209" t="s">
        <v>63</v>
      </c>
      <c r="B9" s="210">
        <f>(D9/C9)/(D18/C18)</f>
        <v>0.34423570437214152</v>
      </c>
      <c r="C9" s="211">
        <f>'[1]Числ на 01.01.2017'!B7</f>
        <v>9948</v>
      </c>
      <c r="D9" s="212">
        <f>[1]ИНП!B8/29.528%/13%</f>
        <v>1690207.9903299084</v>
      </c>
    </row>
    <row r="10" spans="1:4" x14ac:dyDescent="0.25">
      <c r="A10" s="209" t="s">
        <v>188</v>
      </c>
      <c r="B10" s="210">
        <f>(D10/C10)/(D18/C18)</f>
        <v>2.4041252597177865</v>
      </c>
      <c r="C10" s="211">
        <f>'[1]Числ на 01.01.2017'!B8</f>
        <v>5078</v>
      </c>
      <c r="D10" s="212">
        <f>[1]ИНП!B9/29.528%/13%</f>
        <v>6025571.5565929599</v>
      </c>
    </row>
    <row r="11" spans="1:4" x14ac:dyDescent="0.25">
      <c r="A11" s="209" t="s">
        <v>74</v>
      </c>
      <c r="B11" s="210">
        <f>(D11/C11)/(D18/C18)</f>
        <v>2.229680034201496</v>
      </c>
      <c r="C11" s="211">
        <f>'[1]Числ на 01.01.2017'!B9</f>
        <v>2071</v>
      </c>
      <c r="D11" s="212">
        <f>[1]ИНП!B10/29.528%/13%</f>
        <v>2279140.5289373319</v>
      </c>
    </row>
    <row r="12" spans="1:4" x14ac:dyDescent="0.25">
      <c r="A12" s="209" t="s">
        <v>79</v>
      </c>
      <c r="B12" s="210">
        <f>(D12/C12)/(D18/C18)</f>
        <v>1.2883773532967258</v>
      </c>
      <c r="C12" s="211">
        <f>'[1]Числ на 01.01.2017'!B10</f>
        <v>2385</v>
      </c>
      <c r="D12" s="212">
        <f>[1]ИНП!B11/29.528%/13%+0.1</f>
        <v>1516630.9901069128</v>
      </c>
    </row>
    <row r="13" spans="1:4" x14ac:dyDescent="0.25">
      <c r="A13" s="209" t="s">
        <v>84</v>
      </c>
      <c r="B13" s="210">
        <f>(D13/C13)/(D18/C18)</f>
        <v>1.1569803203113189</v>
      </c>
      <c r="C13" s="211">
        <f>'[1]Числ на 01.01.2017'!B11</f>
        <v>7667</v>
      </c>
      <c r="D13" s="212">
        <f>[1]ИНП!B12/29.528%/13%</f>
        <v>4378243.3361815643</v>
      </c>
    </row>
    <row r="14" spans="1:4" x14ac:dyDescent="0.25">
      <c r="A14" s="209" t="s">
        <v>88</v>
      </c>
      <c r="B14" s="210">
        <f>(D14/C14)/(D18/C18)</f>
        <v>3.1990936949097777</v>
      </c>
      <c r="C14" s="211">
        <f>'[1]Числ на 01.01.2017'!B12</f>
        <v>4272</v>
      </c>
      <c r="D14" s="212">
        <f>[1]ИНП!B13/29.528%/13%</f>
        <v>6745383.7817560388</v>
      </c>
    </row>
    <row r="15" spans="1:4" x14ac:dyDescent="0.25">
      <c r="A15" s="209" t="s">
        <v>92</v>
      </c>
      <c r="B15" s="210">
        <f>(D15/C15)/ (D18/C18)</f>
        <v>0.71237572736968313</v>
      </c>
      <c r="C15" s="211">
        <f>'[1]Числ на 01.01.2017'!B13</f>
        <v>6675</v>
      </c>
      <c r="D15" s="212">
        <f>[1]ИНП!B14/29.528%/13%</f>
        <v>2346977.0543734236</v>
      </c>
    </row>
    <row r="16" spans="1:4" x14ac:dyDescent="0.25">
      <c r="A16" s="209" t="s">
        <v>97</v>
      </c>
      <c r="B16" s="210">
        <f>(D16/C16)/(D18/C18)</f>
        <v>1.1436464788985861</v>
      </c>
      <c r="C16" s="211">
        <f>'[1]Числ на 01.01.2017'!B14</f>
        <v>7848</v>
      </c>
      <c r="D16" s="212">
        <f>[1]ИНП!B15/29.528%/13%</f>
        <v>4429954.3588354206</v>
      </c>
    </row>
    <row r="17" spans="1:4" x14ac:dyDescent="0.25">
      <c r="A17" s="209"/>
      <c r="B17" s="213"/>
      <c r="C17" s="73"/>
      <c r="D17" s="212"/>
    </row>
    <row r="18" spans="1:4" s="157" customFormat="1" x14ac:dyDescent="0.25">
      <c r="A18" s="214" t="s">
        <v>13</v>
      </c>
      <c r="B18" s="210">
        <f>SUM(B8:B17)</f>
        <v>13.341536333245994</v>
      </c>
      <c r="C18" s="215">
        <f>SUM(C8:C17)</f>
        <v>145570</v>
      </c>
      <c r="D18" s="216">
        <f>SUM(D8:D17)</f>
        <v>71848936.181528866</v>
      </c>
    </row>
    <row r="19" spans="1:4" x14ac:dyDescent="0.25">
      <c r="A19" s="217"/>
    </row>
    <row r="20" spans="1:4" hidden="1" x14ac:dyDescent="0.25">
      <c r="D20" s="218">
        <f>D18*13%</f>
        <v>9340361.7035987526</v>
      </c>
    </row>
    <row r="21" spans="1:4" hidden="1" x14ac:dyDescent="0.25">
      <c r="D21" s="218">
        <f>D20*70%</f>
        <v>6538253.1925191265</v>
      </c>
    </row>
    <row r="22" spans="1:4" hidden="1" x14ac:dyDescent="0.25">
      <c r="D22" s="218">
        <f>D20*30%</f>
        <v>2802108.5110796257</v>
      </c>
    </row>
    <row r="24" spans="1:4" x14ac:dyDescent="0.25">
      <c r="D24" s="218"/>
    </row>
    <row r="25" spans="1:4" x14ac:dyDescent="0.25">
      <c r="D25" s="218"/>
    </row>
    <row r="26" spans="1:4" x14ac:dyDescent="0.25">
      <c r="D26" s="218"/>
    </row>
  </sheetData>
  <mergeCells count="5">
    <mergeCell ref="A2:D2"/>
    <mergeCell ref="A4:A7"/>
    <mergeCell ref="B4:B6"/>
    <mergeCell ref="B7:C7"/>
    <mergeCell ref="C4:C5"/>
  </mergeCells>
  <pageMargins left="0.7" right="0.7" top="0.75" bottom="0.75" header="0.3" footer="0.3"/>
  <pageSetup paperSize="9" scale="93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91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1" r:id="rId4"/>
      </mc:Fallback>
    </mc:AlternateContent>
    <mc:AlternateContent xmlns:mc="http://schemas.openxmlformats.org/markup-compatibility/2006">
      <mc:Choice Requires="x14">
        <oleObject progId="Equation.3" shapeId="1092" r:id="rId6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2" r:id="rId6"/>
      </mc:Fallback>
    </mc:AlternateContent>
    <mc:AlternateContent xmlns:mc="http://schemas.openxmlformats.org/markup-compatibility/2006">
      <mc:Choice Requires="x14">
        <oleObject progId="Equation.3" shapeId="1093" r:id="rId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093" r:id="rId8"/>
      </mc:Fallback>
    </mc:AlternateContent>
    <mc:AlternateContent xmlns:mc="http://schemas.openxmlformats.org/markup-compatibility/2006">
      <mc:Choice Requires="x14">
        <oleObject progId="Equation.3" shapeId="1094" r:id="rId10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4" r:id="rId10"/>
      </mc:Fallback>
    </mc:AlternateContent>
    <mc:AlternateContent xmlns:mc="http://schemas.openxmlformats.org/markup-compatibility/2006">
      <mc:Choice Requires="x14">
        <oleObject progId="Equation.3" shapeId="1095" r:id="rId12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5" r:id="rId12"/>
      </mc:Fallback>
    </mc:AlternateContent>
    <mc:AlternateContent xmlns:mc="http://schemas.openxmlformats.org/markup-compatibility/2006">
      <mc:Choice Requires="x14">
        <oleObject progId="Equation.3" shapeId="1096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096" r:id="rId14"/>
      </mc:Fallback>
    </mc:AlternateContent>
    <mc:AlternateContent xmlns:mc="http://schemas.openxmlformats.org/markup-compatibility/2006">
      <mc:Choice Requires="x14">
        <oleObject progId="Equation.3" shapeId="1097" r:id="rId16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7" r:id="rId16"/>
      </mc:Fallback>
    </mc:AlternateContent>
    <mc:AlternateContent xmlns:mc="http://schemas.openxmlformats.org/markup-compatibility/2006">
      <mc:Choice Requires="x14">
        <oleObject progId="Equation.3" shapeId="1098" r:id="rId17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8" r:id="rId17"/>
      </mc:Fallback>
    </mc:AlternateContent>
    <mc:AlternateContent xmlns:mc="http://schemas.openxmlformats.org/markup-compatibility/2006">
      <mc:Choice Requires="x14">
        <oleObject progId="Equation.3" shapeId="1099" r:id="rId1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099" r:id="rId18"/>
      </mc:Fallback>
    </mc:AlternateContent>
    <mc:AlternateContent xmlns:mc="http://schemas.openxmlformats.org/markup-compatibility/2006">
      <mc:Choice Requires="x14">
        <oleObject progId="Equation.3" shapeId="1100" r:id="rId19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0" r:id="rId19"/>
      </mc:Fallback>
    </mc:AlternateContent>
    <mc:AlternateContent xmlns:mc="http://schemas.openxmlformats.org/markup-compatibility/2006">
      <mc:Choice Requires="x14">
        <oleObject progId="Equation.3" shapeId="1101" r:id="rId20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1" r:id="rId20"/>
      </mc:Fallback>
    </mc:AlternateContent>
    <mc:AlternateContent xmlns:mc="http://schemas.openxmlformats.org/markup-compatibility/2006">
      <mc:Choice Requires="x14">
        <oleObject progId="Equation.3" shapeId="1102" r:id="rId21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2" r:id="rId21"/>
      </mc:Fallback>
    </mc:AlternateContent>
    <mc:AlternateContent xmlns:mc="http://schemas.openxmlformats.org/markup-compatibility/2006">
      <mc:Choice Requires="x14">
        <oleObject progId="Equation.3" shapeId="1103" r:id="rId22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3" r:id="rId22"/>
      </mc:Fallback>
    </mc:AlternateContent>
    <mc:AlternateContent xmlns:mc="http://schemas.openxmlformats.org/markup-compatibility/2006">
      <mc:Choice Requires="x14">
        <oleObject progId="Equation.3" shapeId="1104" r:id="rId23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04" r:id="rId23"/>
      </mc:Fallback>
    </mc:AlternateContent>
    <mc:AlternateContent xmlns:mc="http://schemas.openxmlformats.org/markup-compatibility/2006">
      <mc:Choice Requires="x14">
        <oleObject progId="Equation.3" shapeId="1105" r:id="rId24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5" r:id="rId24"/>
      </mc:Fallback>
    </mc:AlternateContent>
    <mc:AlternateContent xmlns:mc="http://schemas.openxmlformats.org/markup-compatibility/2006">
      <mc:Choice Requires="x14">
        <oleObject progId="Equation.3" shapeId="1106" r:id="rId25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6" r:id="rId25"/>
      </mc:Fallback>
    </mc:AlternateContent>
    <mc:AlternateContent xmlns:mc="http://schemas.openxmlformats.org/markup-compatibility/2006">
      <mc:Choice Requires="x14">
        <oleObject progId="Equation.3" shapeId="1107" r:id="rId26">
          <objectPr defaultSize="0" autoPict="0" r:id="rId27">
            <anchor moveWithCells="1" siz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Equation.3" shapeId="1107" r:id="rId26"/>
      </mc:Fallback>
    </mc:AlternateContent>
    <mc:AlternateContent xmlns:mc="http://schemas.openxmlformats.org/markup-compatibility/2006">
      <mc:Choice Requires="x14">
        <oleObject progId="Equation.3" shapeId="1108" r:id="rId28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8" r:id="rId28"/>
      </mc:Fallback>
    </mc:AlternateContent>
    <mc:AlternateContent xmlns:mc="http://schemas.openxmlformats.org/markup-compatibility/2006">
      <mc:Choice Requires="x14">
        <oleObject progId="Equation.3" shapeId="1109" r:id="rId29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9" r:id="rId29"/>
      </mc:Fallback>
    </mc:AlternateContent>
    <mc:AlternateContent xmlns:mc="http://schemas.openxmlformats.org/markup-compatibility/2006">
      <mc:Choice Requires="x14">
        <oleObject progId="Equation.3" shapeId="1110" r:id="rId30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10" r:id="rId30"/>
      </mc:Fallback>
    </mc:AlternateContent>
    <mc:AlternateContent xmlns:mc="http://schemas.openxmlformats.org/markup-compatibility/2006">
      <mc:Choice Requires="x14">
        <oleObject progId="Equation.3" shapeId="1111" r:id="rId31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1" r:id="rId31"/>
      </mc:Fallback>
    </mc:AlternateContent>
    <mc:AlternateContent xmlns:mc="http://schemas.openxmlformats.org/markup-compatibility/2006">
      <mc:Choice Requires="x14">
        <oleObject progId="Equation.3" shapeId="1112" r:id="rId32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2" r:id="rId32"/>
      </mc:Fallback>
    </mc:AlternateContent>
    <mc:AlternateContent xmlns:mc="http://schemas.openxmlformats.org/markup-compatibility/2006">
      <mc:Choice Requires="x14">
        <oleObject progId="Equation.3" shapeId="1113" r:id="rId33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113" r:id="rId33"/>
      </mc:Fallback>
    </mc:AlternateContent>
    <mc:AlternateContent xmlns:mc="http://schemas.openxmlformats.org/markup-compatibility/2006">
      <mc:Choice Requires="x14">
        <oleObject progId="Equation.3" shapeId="1114" r:id="rId3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4" r:id="rId34"/>
      </mc:Fallback>
    </mc:AlternateContent>
    <mc:AlternateContent xmlns:mc="http://schemas.openxmlformats.org/markup-compatibility/2006">
      <mc:Choice Requires="x14">
        <oleObject progId="Equation.3" shapeId="1115" r:id="rId35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5" r:id="rId35"/>
      </mc:Fallback>
    </mc:AlternateContent>
    <mc:AlternateContent xmlns:mc="http://schemas.openxmlformats.org/markup-compatibility/2006">
      <mc:Choice Requires="x14">
        <oleObject progId="Equation.3" shapeId="1116" r:id="rId36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16" r:id="rId36"/>
      </mc:Fallback>
    </mc:AlternateContent>
    <mc:AlternateContent xmlns:mc="http://schemas.openxmlformats.org/markup-compatibility/2006">
      <mc:Choice Requires="x14">
        <oleObject progId="Equation.3" shapeId="1117" r:id="rId37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7" r:id="rId37"/>
      </mc:Fallback>
    </mc:AlternateContent>
    <mc:AlternateContent xmlns:mc="http://schemas.openxmlformats.org/markup-compatibility/2006">
      <mc:Choice Requires="x14">
        <oleObject progId="Equation.3" shapeId="1118" r:id="rId38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8" r:id="rId38"/>
      </mc:Fallback>
    </mc:AlternateContent>
    <mc:AlternateContent xmlns:mc="http://schemas.openxmlformats.org/markup-compatibility/2006">
      <mc:Choice Requires="x14">
        <oleObject progId="Equation.3" shapeId="1119" r:id="rId39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9" r:id="rId39"/>
      </mc:Fallback>
    </mc:AlternateContent>
    <mc:AlternateContent xmlns:mc="http://schemas.openxmlformats.org/markup-compatibility/2006">
      <mc:Choice Requires="x14">
        <oleObject progId="Equation.3" shapeId="1120" r:id="rId40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20" r:id="rId40"/>
      </mc:Fallback>
    </mc:AlternateContent>
    <mc:AlternateContent xmlns:mc="http://schemas.openxmlformats.org/markup-compatibility/2006">
      <mc:Choice Requires="x14">
        <oleObject progId="Equation.3" shapeId="1121" r:id="rId41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21" r:id="rId41"/>
      </mc:Fallback>
    </mc:AlternateContent>
    <mc:AlternateContent xmlns:mc="http://schemas.openxmlformats.org/markup-compatibility/2006">
      <mc:Choice Requires="x14">
        <oleObject progId="Equation.3" shapeId="1122" r:id="rId42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22" r:id="rId42"/>
      </mc:Fallback>
    </mc:AlternateContent>
    <mc:AlternateContent xmlns:mc="http://schemas.openxmlformats.org/markup-compatibility/2006">
      <mc:Choice Requires="x14">
        <oleObject progId="Equation.3" shapeId="1123" r:id="rId43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23" r:id="rId43"/>
      </mc:Fallback>
    </mc:AlternateContent>
    <mc:AlternateContent xmlns:mc="http://schemas.openxmlformats.org/markup-compatibility/2006">
      <mc:Choice Requires="x14">
        <oleObject progId="Equation.3" shapeId="1124" r:id="rId44">
          <objectPr defaultSize="0" autoPict="0" r:id="rId27">
            <anchor moveWithCells="1" siz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Equation.3" shapeId="1124" r:id="rId4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G26"/>
  <sheetViews>
    <sheetView workbookViewId="0">
      <selection activeCell="D6" sqref="D6"/>
    </sheetView>
  </sheetViews>
  <sheetFormatPr defaultRowHeight="15.75" x14ac:dyDescent="0.25"/>
  <cols>
    <col min="1" max="1" width="36.140625" style="156" customWidth="1"/>
    <col min="2" max="2" width="19.85546875" style="157" customWidth="1"/>
    <col min="3" max="3" width="19" style="156" customWidth="1"/>
    <col min="4" max="4" width="15.7109375" style="156" customWidth="1"/>
    <col min="5" max="5" width="20.5703125" style="156" customWidth="1"/>
    <col min="6" max="6" width="21.140625" style="156" customWidth="1"/>
    <col min="7" max="7" width="22.28515625" style="156" customWidth="1"/>
    <col min="8" max="256" width="9.140625" style="156"/>
    <col min="257" max="257" width="36.140625" style="156" customWidth="1"/>
    <col min="258" max="258" width="19.85546875" style="156" customWidth="1"/>
    <col min="259" max="259" width="19" style="156" customWidth="1"/>
    <col min="260" max="260" width="15.7109375" style="156" customWidth="1"/>
    <col min="261" max="261" width="20.5703125" style="156" customWidth="1"/>
    <col min="262" max="262" width="21.140625" style="156" customWidth="1"/>
    <col min="263" max="263" width="22.28515625" style="156" customWidth="1"/>
    <col min="264" max="512" width="9.140625" style="156"/>
    <col min="513" max="513" width="36.140625" style="156" customWidth="1"/>
    <col min="514" max="514" width="19.85546875" style="156" customWidth="1"/>
    <col min="515" max="515" width="19" style="156" customWidth="1"/>
    <col min="516" max="516" width="15.7109375" style="156" customWidth="1"/>
    <col min="517" max="517" width="20.5703125" style="156" customWidth="1"/>
    <col min="518" max="518" width="21.140625" style="156" customWidth="1"/>
    <col min="519" max="519" width="22.28515625" style="156" customWidth="1"/>
    <col min="520" max="768" width="9.140625" style="156"/>
    <col min="769" max="769" width="36.140625" style="156" customWidth="1"/>
    <col min="770" max="770" width="19.85546875" style="156" customWidth="1"/>
    <col min="771" max="771" width="19" style="156" customWidth="1"/>
    <col min="772" max="772" width="15.7109375" style="156" customWidth="1"/>
    <col min="773" max="773" width="20.5703125" style="156" customWidth="1"/>
    <col min="774" max="774" width="21.140625" style="156" customWidth="1"/>
    <col min="775" max="775" width="22.28515625" style="156" customWidth="1"/>
    <col min="776" max="1024" width="9.140625" style="156"/>
    <col min="1025" max="1025" width="36.140625" style="156" customWidth="1"/>
    <col min="1026" max="1026" width="19.85546875" style="156" customWidth="1"/>
    <col min="1027" max="1027" width="19" style="156" customWidth="1"/>
    <col min="1028" max="1028" width="15.7109375" style="156" customWidth="1"/>
    <col min="1029" max="1029" width="20.5703125" style="156" customWidth="1"/>
    <col min="1030" max="1030" width="21.140625" style="156" customWidth="1"/>
    <col min="1031" max="1031" width="22.28515625" style="156" customWidth="1"/>
    <col min="1032" max="1280" width="9.140625" style="156"/>
    <col min="1281" max="1281" width="36.140625" style="156" customWidth="1"/>
    <col min="1282" max="1282" width="19.85546875" style="156" customWidth="1"/>
    <col min="1283" max="1283" width="19" style="156" customWidth="1"/>
    <col min="1284" max="1284" width="15.7109375" style="156" customWidth="1"/>
    <col min="1285" max="1285" width="20.5703125" style="156" customWidth="1"/>
    <col min="1286" max="1286" width="21.140625" style="156" customWidth="1"/>
    <col min="1287" max="1287" width="22.28515625" style="156" customWidth="1"/>
    <col min="1288" max="1536" width="9.140625" style="156"/>
    <col min="1537" max="1537" width="36.140625" style="156" customWidth="1"/>
    <col min="1538" max="1538" width="19.85546875" style="156" customWidth="1"/>
    <col min="1539" max="1539" width="19" style="156" customWidth="1"/>
    <col min="1540" max="1540" width="15.7109375" style="156" customWidth="1"/>
    <col min="1541" max="1541" width="20.5703125" style="156" customWidth="1"/>
    <col min="1542" max="1542" width="21.140625" style="156" customWidth="1"/>
    <col min="1543" max="1543" width="22.28515625" style="156" customWidth="1"/>
    <col min="1544" max="1792" width="9.140625" style="156"/>
    <col min="1793" max="1793" width="36.140625" style="156" customWidth="1"/>
    <col min="1794" max="1794" width="19.85546875" style="156" customWidth="1"/>
    <col min="1795" max="1795" width="19" style="156" customWidth="1"/>
    <col min="1796" max="1796" width="15.7109375" style="156" customWidth="1"/>
    <col min="1797" max="1797" width="20.5703125" style="156" customWidth="1"/>
    <col min="1798" max="1798" width="21.140625" style="156" customWidth="1"/>
    <col min="1799" max="1799" width="22.28515625" style="156" customWidth="1"/>
    <col min="1800" max="2048" width="9.140625" style="156"/>
    <col min="2049" max="2049" width="36.140625" style="156" customWidth="1"/>
    <col min="2050" max="2050" width="19.85546875" style="156" customWidth="1"/>
    <col min="2051" max="2051" width="19" style="156" customWidth="1"/>
    <col min="2052" max="2052" width="15.7109375" style="156" customWidth="1"/>
    <col min="2053" max="2053" width="20.5703125" style="156" customWidth="1"/>
    <col min="2054" max="2054" width="21.140625" style="156" customWidth="1"/>
    <col min="2055" max="2055" width="22.28515625" style="156" customWidth="1"/>
    <col min="2056" max="2304" width="9.140625" style="156"/>
    <col min="2305" max="2305" width="36.140625" style="156" customWidth="1"/>
    <col min="2306" max="2306" width="19.85546875" style="156" customWidth="1"/>
    <col min="2307" max="2307" width="19" style="156" customWidth="1"/>
    <col min="2308" max="2308" width="15.7109375" style="156" customWidth="1"/>
    <col min="2309" max="2309" width="20.5703125" style="156" customWidth="1"/>
    <col min="2310" max="2310" width="21.140625" style="156" customWidth="1"/>
    <col min="2311" max="2311" width="22.28515625" style="156" customWidth="1"/>
    <col min="2312" max="2560" width="9.140625" style="156"/>
    <col min="2561" max="2561" width="36.140625" style="156" customWidth="1"/>
    <col min="2562" max="2562" width="19.85546875" style="156" customWidth="1"/>
    <col min="2563" max="2563" width="19" style="156" customWidth="1"/>
    <col min="2564" max="2564" width="15.7109375" style="156" customWidth="1"/>
    <col min="2565" max="2565" width="20.5703125" style="156" customWidth="1"/>
    <col min="2566" max="2566" width="21.140625" style="156" customWidth="1"/>
    <col min="2567" max="2567" width="22.28515625" style="156" customWidth="1"/>
    <col min="2568" max="2816" width="9.140625" style="156"/>
    <col min="2817" max="2817" width="36.140625" style="156" customWidth="1"/>
    <col min="2818" max="2818" width="19.85546875" style="156" customWidth="1"/>
    <col min="2819" max="2819" width="19" style="156" customWidth="1"/>
    <col min="2820" max="2820" width="15.7109375" style="156" customWidth="1"/>
    <col min="2821" max="2821" width="20.5703125" style="156" customWidth="1"/>
    <col min="2822" max="2822" width="21.140625" style="156" customWidth="1"/>
    <col min="2823" max="2823" width="22.28515625" style="156" customWidth="1"/>
    <col min="2824" max="3072" width="9.140625" style="156"/>
    <col min="3073" max="3073" width="36.140625" style="156" customWidth="1"/>
    <col min="3074" max="3074" width="19.85546875" style="156" customWidth="1"/>
    <col min="3075" max="3075" width="19" style="156" customWidth="1"/>
    <col min="3076" max="3076" width="15.7109375" style="156" customWidth="1"/>
    <col min="3077" max="3077" width="20.5703125" style="156" customWidth="1"/>
    <col min="3078" max="3078" width="21.140625" style="156" customWidth="1"/>
    <col min="3079" max="3079" width="22.28515625" style="156" customWidth="1"/>
    <col min="3080" max="3328" width="9.140625" style="156"/>
    <col min="3329" max="3329" width="36.140625" style="156" customWidth="1"/>
    <col min="3330" max="3330" width="19.85546875" style="156" customWidth="1"/>
    <col min="3331" max="3331" width="19" style="156" customWidth="1"/>
    <col min="3332" max="3332" width="15.7109375" style="156" customWidth="1"/>
    <col min="3333" max="3333" width="20.5703125" style="156" customWidth="1"/>
    <col min="3334" max="3334" width="21.140625" style="156" customWidth="1"/>
    <col min="3335" max="3335" width="22.28515625" style="156" customWidth="1"/>
    <col min="3336" max="3584" width="9.140625" style="156"/>
    <col min="3585" max="3585" width="36.140625" style="156" customWidth="1"/>
    <col min="3586" max="3586" width="19.85546875" style="156" customWidth="1"/>
    <col min="3587" max="3587" width="19" style="156" customWidth="1"/>
    <col min="3588" max="3588" width="15.7109375" style="156" customWidth="1"/>
    <col min="3589" max="3589" width="20.5703125" style="156" customWidth="1"/>
    <col min="3590" max="3590" width="21.140625" style="156" customWidth="1"/>
    <col min="3591" max="3591" width="22.28515625" style="156" customWidth="1"/>
    <col min="3592" max="3840" width="9.140625" style="156"/>
    <col min="3841" max="3841" width="36.140625" style="156" customWidth="1"/>
    <col min="3842" max="3842" width="19.85546875" style="156" customWidth="1"/>
    <col min="3843" max="3843" width="19" style="156" customWidth="1"/>
    <col min="3844" max="3844" width="15.7109375" style="156" customWidth="1"/>
    <col min="3845" max="3845" width="20.5703125" style="156" customWidth="1"/>
    <col min="3846" max="3846" width="21.140625" style="156" customWidth="1"/>
    <col min="3847" max="3847" width="22.28515625" style="156" customWidth="1"/>
    <col min="3848" max="4096" width="9.140625" style="156"/>
    <col min="4097" max="4097" width="36.140625" style="156" customWidth="1"/>
    <col min="4098" max="4098" width="19.85546875" style="156" customWidth="1"/>
    <col min="4099" max="4099" width="19" style="156" customWidth="1"/>
    <col min="4100" max="4100" width="15.7109375" style="156" customWidth="1"/>
    <col min="4101" max="4101" width="20.5703125" style="156" customWidth="1"/>
    <col min="4102" max="4102" width="21.140625" style="156" customWidth="1"/>
    <col min="4103" max="4103" width="22.28515625" style="156" customWidth="1"/>
    <col min="4104" max="4352" width="9.140625" style="156"/>
    <col min="4353" max="4353" width="36.140625" style="156" customWidth="1"/>
    <col min="4354" max="4354" width="19.85546875" style="156" customWidth="1"/>
    <col min="4355" max="4355" width="19" style="156" customWidth="1"/>
    <col min="4356" max="4356" width="15.7109375" style="156" customWidth="1"/>
    <col min="4357" max="4357" width="20.5703125" style="156" customWidth="1"/>
    <col min="4358" max="4358" width="21.140625" style="156" customWidth="1"/>
    <col min="4359" max="4359" width="22.28515625" style="156" customWidth="1"/>
    <col min="4360" max="4608" width="9.140625" style="156"/>
    <col min="4609" max="4609" width="36.140625" style="156" customWidth="1"/>
    <col min="4610" max="4610" width="19.85546875" style="156" customWidth="1"/>
    <col min="4611" max="4611" width="19" style="156" customWidth="1"/>
    <col min="4612" max="4612" width="15.7109375" style="156" customWidth="1"/>
    <col min="4613" max="4613" width="20.5703125" style="156" customWidth="1"/>
    <col min="4614" max="4614" width="21.140625" style="156" customWidth="1"/>
    <col min="4615" max="4615" width="22.28515625" style="156" customWidth="1"/>
    <col min="4616" max="4864" width="9.140625" style="156"/>
    <col min="4865" max="4865" width="36.140625" style="156" customWidth="1"/>
    <col min="4866" max="4866" width="19.85546875" style="156" customWidth="1"/>
    <col min="4867" max="4867" width="19" style="156" customWidth="1"/>
    <col min="4868" max="4868" width="15.7109375" style="156" customWidth="1"/>
    <col min="4869" max="4869" width="20.5703125" style="156" customWidth="1"/>
    <col min="4870" max="4870" width="21.140625" style="156" customWidth="1"/>
    <col min="4871" max="4871" width="22.28515625" style="156" customWidth="1"/>
    <col min="4872" max="5120" width="9.140625" style="156"/>
    <col min="5121" max="5121" width="36.140625" style="156" customWidth="1"/>
    <col min="5122" max="5122" width="19.85546875" style="156" customWidth="1"/>
    <col min="5123" max="5123" width="19" style="156" customWidth="1"/>
    <col min="5124" max="5124" width="15.7109375" style="156" customWidth="1"/>
    <col min="5125" max="5125" width="20.5703125" style="156" customWidth="1"/>
    <col min="5126" max="5126" width="21.140625" style="156" customWidth="1"/>
    <col min="5127" max="5127" width="22.28515625" style="156" customWidth="1"/>
    <col min="5128" max="5376" width="9.140625" style="156"/>
    <col min="5377" max="5377" width="36.140625" style="156" customWidth="1"/>
    <col min="5378" max="5378" width="19.85546875" style="156" customWidth="1"/>
    <col min="5379" max="5379" width="19" style="156" customWidth="1"/>
    <col min="5380" max="5380" width="15.7109375" style="156" customWidth="1"/>
    <col min="5381" max="5381" width="20.5703125" style="156" customWidth="1"/>
    <col min="5382" max="5382" width="21.140625" style="156" customWidth="1"/>
    <col min="5383" max="5383" width="22.28515625" style="156" customWidth="1"/>
    <col min="5384" max="5632" width="9.140625" style="156"/>
    <col min="5633" max="5633" width="36.140625" style="156" customWidth="1"/>
    <col min="5634" max="5634" width="19.85546875" style="156" customWidth="1"/>
    <col min="5635" max="5635" width="19" style="156" customWidth="1"/>
    <col min="5636" max="5636" width="15.7109375" style="156" customWidth="1"/>
    <col min="5637" max="5637" width="20.5703125" style="156" customWidth="1"/>
    <col min="5638" max="5638" width="21.140625" style="156" customWidth="1"/>
    <col min="5639" max="5639" width="22.28515625" style="156" customWidth="1"/>
    <col min="5640" max="5888" width="9.140625" style="156"/>
    <col min="5889" max="5889" width="36.140625" style="156" customWidth="1"/>
    <col min="5890" max="5890" width="19.85546875" style="156" customWidth="1"/>
    <col min="5891" max="5891" width="19" style="156" customWidth="1"/>
    <col min="5892" max="5892" width="15.7109375" style="156" customWidth="1"/>
    <col min="5893" max="5893" width="20.5703125" style="156" customWidth="1"/>
    <col min="5894" max="5894" width="21.140625" style="156" customWidth="1"/>
    <col min="5895" max="5895" width="22.28515625" style="156" customWidth="1"/>
    <col min="5896" max="6144" width="9.140625" style="156"/>
    <col min="6145" max="6145" width="36.140625" style="156" customWidth="1"/>
    <col min="6146" max="6146" width="19.85546875" style="156" customWidth="1"/>
    <col min="6147" max="6147" width="19" style="156" customWidth="1"/>
    <col min="6148" max="6148" width="15.7109375" style="156" customWidth="1"/>
    <col min="6149" max="6149" width="20.5703125" style="156" customWidth="1"/>
    <col min="6150" max="6150" width="21.140625" style="156" customWidth="1"/>
    <col min="6151" max="6151" width="22.28515625" style="156" customWidth="1"/>
    <col min="6152" max="6400" width="9.140625" style="156"/>
    <col min="6401" max="6401" width="36.140625" style="156" customWidth="1"/>
    <col min="6402" max="6402" width="19.85546875" style="156" customWidth="1"/>
    <col min="6403" max="6403" width="19" style="156" customWidth="1"/>
    <col min="6404" max="6404" width="15.7109375" style="156" customWidth="1"/>
    <col min="6405" max="6405" width="20.5703125" style="156" customWidth="1"/>
    <col min="6406" max="6406" width="21.140625" style="156" customWidth="1"/>
    <col min="6407" max="6407" width="22.28515625" style="156" customWidth="1"/>
    <col min="6408" max="6656" width="9.140625" style="156"/>
    <col min="6657" max="6657" width="36.140625" style="156" customWidth="1"/>
    <col min="6658" max="6658" width="19.85546875" style="156" customWidth="1"/>
    <col min="6659" max="6659" width="19" style="156" customWidth="1"/>
    <col min="6660" max="6660" width="15.7109375" style="156" customWidth="1"/>
    <col min="6661" max="6661" width="20.5703125" style="156" customWidth="1"/>
    <col min="6662" max="6662" width="21.140625" style="156" customWidth="1"/>
    <col min="6663" max="6663" width="22.28515625" style="156" customWidth="1"/>
    <col min="6664" max="6912" width="9.140625" style="156"/>
    <col min="6913" max="6913" width="36.140625" style="156" customWidth="1"/>
    <col min="6914" max="6914" width="19.85546875" style="156" customWidth="1"/>
    <col min="6915" max="6915" width="19" style="156" customWidth="1"/>
    <col min="6916" max="6916" width="15.7109375" style="156" customWidth="1"/>
    <col min="6917" max="6917" width="20.5703125" style="156" customWidth="1"/>
    <col min="6918" max="6918" width="21.140625" style="156" customWidth="1"/>
    <col min="6919" max="6919" width="22.28515625" style="156" customWidth="1"/>
    <col min="6920" max="7168" width="9.140625" style="156"/>
    <col min="7169" max="7169" width="36.140625" style="156" customWidth="1"/>
    <col min="7170" max="7170" width="19.85546875" style="156" customWidth="1"/>
    <col min="7171" max="7171" width="19" style="156" customWidth="1"/>
    <col min="7172" max="7172" width="15.7109375" style="156" customWidth="1"/>
    <col min="7173" max="7173" width="20.5703125" style="156" customWidth="1"/>
    <col min="7174" max="7174" width="21.140625" style="156" customWidth="1"/>
    <col min="7175" max="7175" width="22.28515625" style="156" customWidth="1"/>
    <col min="7176" max="7424" width="9.140625" style="156"/>
    <col min="7425" max="7425" width="36.140625" style="156" customWidth="1"/>
    <col min="7426" max="7426" width="19.85546875" style="156" customWidth="1"/>
    <col min="7427" max="7427" width="19" style="156" customWidth="1"/>
    <col min="7428" max="7428" width="15.7109375" style="156" customWidth="1"/>
    <col min="7429" max="7429" width="20.5703125" style="156" customWidth="1"/>
    <col min="7430" max="7430" width="21.140625" style="156" customWidth="1"/>
    <col min="7431" max="7431" width="22.28515625" style="156" customWidth="1"/>
    <col min="7432" max="7680" width="9.140625" style="156"/>
    <col min="7681" max="7681" width="36.140625" style="156" customWidth="1"/>
    <col min="7682" max="7682" width="19.85546875" style="156" customWidth="1"/>
    <col min="7683" max="7683" width="19" style="156" customWidth="1"/>
    <col min="7684" max="7684" width="15.7109375" style="156" customWidth="1"/>
    <col min="7685" max="7685" width="20.5703125" style="156" customWidth="1"/>
    <col min="7686" max="7686" width="21.140625" style="156" customWidth="1"/>
    <col min="7687" max="7687" width="22.28515625" style="156" customWidth="1"/>
    <col min="7688" max="7936" width="9.140625" style="156"/>
    <col min="7937" max="7937" width="36.140625" style="156" customWidth="1"/>
    <col min="7938" max="7938" width="19.85546875" style="156" customWidth="1"/>
    <col min="7939" max="7939" width="19" style="156" customWidth="1"/>
    <col min="7940" max="7940" width="15.7109375" style="156" customWidth="1"/>
    <col min="7941" max="7941" width="20.5703125" style="156" customWidth="1"/>
    <col min="7942" max="7942" width="21.140625" style="156" customWidth="1"/>
    <col min="7943" max="7943" width="22.28515625" style="156" customWidth="1"/>
    <col min="7944" max="8192" width="9.140625" style="156"/>
    <col min="8193" max="8193" width="36.140625" style="156" customWidth="1"/>
    <col min="8194" max="8194" width="19.85546875" style="156" customWidth="1"/>
    <col min="8195" max="8195" width="19" style="156" customWidth="1"/>
    <col min="8196" max="8196" width="15.7109375" style="156" customWidth="1"/>
    <col min="8197" max="8197" width="20.5703125" style="156" customWidth="1"/>
    <col min="8198" max="8198" width="21.140625" style="156" customWidth="1"/>
    <col min="8199" max="8199" width="22.28515625" style="156" customWidth="1"/>
    <col min="8200" max="8448" width="9.140625" style="156"/>
    <col min="8449" max="8449" width="36.140625" style="156" customWidth="1"/>
    <col min="8450" max="8450" width="19.85546875" style="156" customWidth="1"/>
    <col min="8451" max="8451" width="19" style="156" customWidth="1"/>
    <col min="8452" max="8452" width="15.7109375" style="156" customWidth="1"/>
    <col min="8453" max="8453" width="20.5703125" style="156" customWidth="1"/>
    <col min="8454" max="8454" width="21.140625" style="156" customWidth="1"/>
    <col min="8455" max="8455" width="22.28515625" style="156" customWidth="1"/>
    <col min="8456" max="8704" width="9.140625" style="156"/>
    <col min="8705" max="8705" width="36.140625" style="156" customWidth="1"/>
    <col min="8706" max="8706" width="19.85546875" style="156" customWidth="1"/>
    <col min="8707" max="8707" width="19" style="156" customWidth="1"/>
    <col min="8708" max="8708" width="15.7109375" style="156" customWidth="1"/>
    <col min="8709" max="8709" width="20.5703125" style="156" customWidth="1"/>
    <col min="8710" max="8710" width="21.140625" style="156" customWidth="1"/>
    <col min="8711" max="8711" width="22.28515625" style="156" customWidth="1"/>
    <col min="8712" max="8960" width="9.140625" style="156"/>
    <col min="8961" max="8961" width="36.140625" style="156" customWidth="1"/>
    <col min="8962" max="8962" width="19.85546875" style="156" customWidth="1"/>
    <col min="8963" max="8963" width="19" style="156" customWidth="1"/>
    <col min="8964" max="8964" width="15.7109375" style="156" customWidth="1"/>
    <col min="8965" max="8965" width="20.5703125" style="156" customWidth="1"/>
    <col min="8966" max="8966" width="21.140625" style="156" customWidth="1"/>
    <col min="8967" max="8967" width="22.28515625" style="156" customWidth="1"/>
    <col min="8968" max="9216" width="9.140625" style="156"/>
    <col min="9217" max="9217" width="36.140625" style="156" customWidth="1"/>
    <col min="9218" max="9218" width="19.85546875" style="156" customWidth="1"/>
    <col min="9219" max="9219" width="19" style="156" customWidth="1"/>
    <col min="9220" max="9220" width="15.7109375" style="156" customWidth="1"/>
    <col min="9221" max="9221" width="20.5703125" style="156" customWidth="1"/>
    <col min="9222" max="9222" width="21.140625" style="156" customWidth="1"/>
    <col min="9223" max="9223" width="22.28515625" style="156" customWidth="1"/>
    <col min="9224" max="9472" width="9.140625" style="156"/>
    <col min="9473" max="9473" width="36.140625" style="156" customWidth="1"/>
    <col min="9474" max="9474" width="19.85546875" style="156" customWidth="1"/>
    <col min="9475" max="9475" width="19" style="156" customWidth="1"/>
    <col min="9476" max="9476" width="15.7109375" style="156" customWidth="1"/>
    <col min="9477" max="9477" width="20.5703125" style="156" customWidth="1"/>
    <col min="9478" max="9478" width="21.140625" style="156" customWidth="1"/>
    <col min="9479" max="9479" width="22.28515625" style="156" customWidth="1"/>
    <col min="9480" max="9728" width="9.140625" style="156"/>
    <col min="9729" max="9729" width="36.140625" style="156" customWidth="1"/>
    <col min="9730" max="9730" width="19.85546875" style="156" customWidth="1"/>
    <col min="9731" max="9731" width="19" style="156" customWidth="1"/>
    <col min="9732" max="9732" width="15.7109375" style="156" customWidth="1"/>
    <col min="9733" max="9733" width="20.5703125" style="156" customWidth="1"/>
    <col min="9734" max="9734" width="21.140625" style="156" customWidth="1"/>
    <col min="9735" max="9735" width="22.28515625" style="156" customWidth="1"/>
    <col min="9736" max="9984" width="9.140625" style="156"/>
    <col min="9985" max="9985" width="36.140625" style="156" customWidth="1"/>
    <col min="9986" max="9986" width="19.85546875" style="156" customWidth="1"/>
    <col min="9987" max="9987" width="19" style="156" customWidth="1"/>
    <col min="9988" max="9988" width="15.7109375" style="156" customWidth="1"/>
    <col min="9989" max="9989" width="20.5703125" style="156" customWidth="1"/>
    <col min="9990" max="9990" width="21.140625" style="156" customWidth="1"/>
    <col min="9991" max="9991" width="22.28515625" style="156" customWidth="1"/>
    <col min="9992" max="10240" width="9.140625" style="156"/>
    <col min="10241" max="10241" width="36.140625" style="156" customWidth="1"/>
    <col min="10242" max="10242" width="19.85546875" style="156" customWidth="1"/>
    <col min="10243" max="10243" width="19" style="156" customWidth="1"/>
    <col min="10244" max="10244" width="15.7109375" style="156" customWidth="1"/>
    <col min="10245" max="10245" width="20.5703125" style="156" customWidth="1"/>
    <col min="10246" max="10246" width="21.140625" style="156" customWidth="1"/>
    <col min="10247" max="10247" width="22.28515625" style="156" customWidth="1"/>
    <col min="10248" max="10496" width="9.140625" style="156"/>
    <col min="10497" max="10497" width="36.140625" style="156" customWidth="1"/>
    <col min="10498" max="10498" width="19.85546875" style="156" customWidth="1"/>
    <col min="10499" max="10499" width="19" style="156" customWidth="1"/>
    <col min="10500" max="10500" width="15.7109375" style="156" customWidth="1"/>
    <col min="10501" max="10501" width="20.5703125" style="156" customWidth="1"/>
    <col min="10502" max="10502" width="21.140625" style="156" customWidth="1"/>
    <col min="10503" max="10503" width="22.28515625" style="156" customWidth="1"/>
    <col min="10504" max="10752" width="9.140625" style="156"/>
    <col min="10753" max="10753" width="36.140625" style="156" customWidth="1"/>
    <col min="10754" max="10754" width="19.85546875" style="156" customWidth="1"/>
    <col min="10755" max="10755" width="19" style="156" customWidth="1"/>
    <col min="10756" max="10756" width="15.7109375" style="156" customWidth="1"/>
    <col min="10757" max="10757" width="20.5703125" style="156" customWidth="1"/>
    <col min="10758" max="10758" width="21.140625" style="156" customWidth="1"/>
    <col min="10759" max="10759" width="22.28515625" style="156" customWidth="1"/>
    <col min="10760" max="11008" width="9.140625" style="156"/>
    <col min="11009" max="11009" width="36.140625" style="156" customWidth="1"/>
    <col min="11010" max="11010" width="19.85546875" style="156" customWidth="1"/>
    <col min="11011" max="11011" width="19" style="156" customWidth="1"/>
    <col min="11012" max="11012" width="15.7109375" style="156" customWidth="1"/>
    <col min="11013" max="11013" width="20.5703125" style="156" customWidth="1"/>
    <col min="11014" max="11014" width="21.140625" style="156" customWidth="1"/>
    <col min="11015" max="11015" width="22.28515625" style="156" customWidth="1"/>
    <col min="11016" max="11264" width="9.140625" style="156"/>
    <col min="11265" max="11265" width="36.140625" style="156" customWidth="1"/>
    <col min="11266" max="11266" width="19.85546875" style="156" customWidth="1"/>
    <col min="11267" max="11267" width="19" style="156" customWidth="1"/>
    <col min="11268" max="11268" width="15.7109375" style="156" customWidth="1"/>
    <col min="11269" max="11269" width="20.5703125" style="156" customWidth="1"/>
    <col min="11270" max="11270" width="21.140625" style="156" customWidth="1"/>
    <col min="11271" max="11271" width="22.28515625" style="156" customWidth="1"/>
    <col min="11272" max="11520" width="9.140625" style="156"/>
    <col min="11521" max="11521" width="36.140625" style="156" customWidth="1"/>
    <col min="11522" max="11522" width="19.85546875" style="156" customWidth="1"/>
    <col min="11523" max="11523" width="19" style="156" customWidth="1"/>
    <col min="11524" max="11524" width="15.7109375" style="156" customWidth="1"/>
    <col min="11525" max="11525" width="20.5703125" style="156" customWidth="1"/>
    <col min="11526" max="11526" width="21.140625" style="156" customWidth="1"/>
    <col min="11527" max="11527" width="22.28515625" style="156" customWidth="1"/>
    <col min="11528" max="11776" width="9.140625" style="156"/>
    <col min="11777" max="11777" width="36.140625" style="156" customWidth="1"/>
    <col min="11778" max="11778" width="19.85546875" style="156" customWidth="1"/>
    <col min="11779" max="11779" width="19" style="156" customWidth="1"/>
    <col min="11780" max="11780" width="15.7109375" style="156" customWidth="1"/>
    <col min="11781" max="11781" width="20.5703125" style="156" customWidth="1"/>
    <col min="11782" max="11782" width="21.140625" style="156" customWidth="1"/>
    <col min="11783" max="11783" width="22.28515625" style="156" customWidth="1"/>
    <col min="11784" max="12032" width="9.140625" style="156"/>
    <col min="12033" max="12033" width="36.140625" style="156" customWidth="1"/>
    <col min="12034" max="12034" width="19.85546875" style="156" customWidth="1"/>
    <col min="12035" max="12035" width="19" style="156" customWidth="1"/>
    <col min="12036" max="12036" width="15.7109375" style="156" customWidth="1"/>
    <col min="12037" max="12037" width="20.5703125" style="156" customWidth="1"/>
    <col min="12038" max="12038" width="21.140625" style="156" customWidth="1"/>
    <col min="12039" max="12039" width="22.28515625" style="156" customWidth="1"/>
    <col min="12040" max="12288" width="9.140625" style="156"/>
    <col min="12289" max="12289" width="36.140625" style="156" customWidth="1"/>
    <col min="12290" max="12290" width="19.85546875" style="156" customWidth="1"/>
    <col min="12291" max="12291" width="19" style="156" customWidth="1"/>
    <col min="12292" max="12292" width="15.7109375" style="156" customWidth="1"/>
    <col min="12293" max="12293" width="20.5703125" style="156" customWidth="1"/>
    <col min="12294" max="12294" width="21.140625" style="156" customWidth="1"/>
    <col min="12295" max="12295" width="22.28515625" style="156" customWidth="1"/>
    <col min="12296" max="12544" width="9.140625" style="156"/>
    <col min="12545" max="12545" width="36.140625" style="156" customWidth="1"/>
    <col min="12546" max="12546" width="19.85546875" style="156" customWidth="1"/>
    <col min="12547" max="12547" width="19" style="156" customWidth="1"/>
    <col min="12548" max="12548" width="15.7109375" style="156" customWidth="1"/>
    <col min="12549" max="12549" width="20.5703125" style="156" customWidth="1"/>
    <col min="12550" max="12550" width="21.140625" style="156" customWidth="1"/>
    <col min="12551" max="12551" width="22.28515625" style="156" customWidth="1"/>
    <col min="12552" max="12800" width="9.140625" style="156"/>
    <col min="12801" max="12801" width="36.140625" style="156" customWidth="1"/>
    <col min="12802" max="12802" width="19.85546875" style="156" customWidth="1"/>
    <col min="12803" max="12803" width="19" style="156" customWidth="1"/>
    <col min="12804" max="12804" width="15.7109375" style="156" customWidth="1"/>
    <col min="12805" max="12805" width="20.5703125" style="156" customWidth="1"/>
    <col min="12806" max="12806" width="21.140625" style="156" customWidth="1"/>
    <col min="12807" max="12807" width="22.28515625" style="156" customWidth="1"/>
    <col min="12808" max="13056" width="9.140625" style="156"/>
    <col min="13057" max="13057" width="36.140625" style="156" customWidth="1"/>
    <col min="13058" max="13058" width="19.85546875" style="156" customWidth="1"/>
    <col min="13059" max="13059" width="19" style="156" customWidth="1"/>
    <col min="13060" max="13060" width="15.7109375" style="156" customWidth="1"/>
    <col min="13061" max="13061" width="20.5703125" style="156" customWidth="1"/>
    <col min="13062" max="13062" width="21.140625" style="156" customWidth="1"/>
    <col min="13063" max="13063" width="22.28515625" style="156" customWidth="1"/>
    <col min="13064" max="13312" width="9.140625" style="156"/>
    <col min="13313" max="13313" width="36.140625" style="156" customWidth="1"/>
    <col min="13314" max="13314" width="19.85546875" style="156" customWidth="1"/>
    <col min="13315" max="13315" width="19" style="156" customWidth="1"/>
    <col min="13316" max="13316" width="15.7109375" style="156" customWidth="1"/>
    <col min="13317" max="13317" width="20.5703125" style="156" customWidth="1"/>
    <col min="13318" max="13318" width="21.140625" style="156" customWidth="1"/>
    <col min="13319" max="13319" width="22.28515625" style="156" customWidth="1"/>
    <col min="13320" max="13568" width="9.140625" style="156"/>
    <col min="13569" max="13569" width="36.140625" style="156" customWidth="1"/>
    <col min="13570" max="13570" width="19.85546875" style="156" customWidth="1"/>
    <col min="13571" max="13571" width="19" style="156" customWidth="1"/>
    <col min="13572" max="13572" width="15.7109375" style="156" customWidth="1"/>
    <col min="13573" max="13573" width="20.5703125" style="156" customWidth="1"/>
    <col min="13574" max="13574" width="21.140625" style="156" customWidth="1"/>
    <col min="13575" max="13575" width="22.28515625" style="156" customWidth="1"/>
    <col min="13576" max="13824" width="9.140625" style="156"/>
    <col min="13825" max="13825" width="36.140625" style="156" customWidth="1"/>
    <col min="13826" max="13826" width="19.85546875" style="156" customWidth="1"/>
    <col min="13827" max="13827" width="19" style="156" customWidth="1"/>
    <col min="13828" max="13828" width="15.7109375" style="156" customWidth="1"/>
    <col min="13829" max="13829" width="20.5703125" style="156" customWidth="1"/>
    <col min="13830" max="13830" width="21.140625" style="156" customWidth="1"/>
    <col min="13831" max="13831" width="22.28515625" style="156" customWidth="1"/>
    <col min="13832" max="14080" width="9.140625" style="156"/>
    <col min="14081" max="14081" width="36.140625" style="156" customWidth="1"/>
    <col min="14082" max="14082" width="19.85546875" style="156" customWidth="1"/>
    <col min="14083" max="14083" width="19" style="156" customWidth="1"/>
    <col min="14084" max="14084" width="15.7109375" style="156" customWidth="1"/>
    <col min="14085" max="14085" width="20.5703125" style="156" customWidth="1"/>
    <col min="14086" max="14086" width="21.140625" style="156" customWidth="1"/>
    <col min="14087" max="14087" width="22.28515625" style="156" customWidth="1"/>
    <col min="14088" max="14336" width="9.140625" style="156"/>
    <col min="14337" max="14337" width="36.140625" style="156" customWidth="1"/>
    <col min="14338" max="14338" width="19.85546875" style="156" customWidth="1"/>
    <col min="14339" max="14339" width="19" style="156" customWidth="1"/>
    <col min="14340" max="14340" width="15.7109375" style="156" customWidth="1"/>
    <col min="14341" max="14341" width="20.5703125" style="156" customWidth="1"/>
    <col min="14342" max="14342" width="21.140625" style="156" customWidth="1"/>
    <col min="14343" max="14343" width="22.28515625" style="156" customWidth="1"/>
    <col min="14344" max="14592" width="9.140625" style="156"/>
    <col min="14593" max="14593" width="36.140625" style="156" customWidth="1"/>
    <col min="14594" max="14594" width="19.85546875" style="156" customWidth="1"/>
    <col min="14595" max="14595" width="19" style="156" customWidth="1"/>
    <col min="14596" max="14596" width="15.7109375" style="156" customWidth="1"/>
    <col min="14597" max="14597" width="20.5703125" style="156" customWidth="1"/>
    <col min="14598" max="14598" width="21.140625" style="156" customWidth="1"/>
    <col min="14599" max="14599" width="22.28515625" style="156" customWidth="1"/>
    <col min="14600" max="14848" width="9.140625" style="156"/>
    <col min="14849" max="14849" width="36.140625" style="156" customWidth="1"/>
    <col min="14850" max="14850" width="19.85546875" style="156" customWidth="1"/>
    <col min="14851" max="14851" width="19" style="156" customWidth="1"/>
    <col min="14852" max="14852" width="15.7109375" style="156" customWidth="1"/>
    <col min="14853" max="14853" width="20.5703125" style="156" customWidth="1"/>
    <col min="14854" max="14854" width="21.140625" style="156" customWidth="1"/>
    <col min="14855" max="14855" width="22.28515625" style="156" customWidth="1"/>
    <col min="14856" max="15104" width="9.140625" style="156"/>
    <col min="15105" max="15105" width="36.140625" style="156" customWidth="1"/>
    <col min="15106" max="15106" width="19.85546875" style="156" customWidth="1"/>
    <col min="15107" max="15107" width="19" style="156" customWidth="1"/>
    <col min="15108" max="15108" width="15.7109375" style="156" customWidth="1"/>
    <col min="15109" max="15109" width="20.5703125" style="156" customWidth="1"/>
    <col min="15110" max="15110" width="21.140625" style="156" customWidth="1"/>
    <col min="15111" max="15111" width="22.28515625" style="156" customWidth="1"/>
    <col min="15112" max="15360" width="9.140625" style="156"/>
    <col min="15361" max="15361" width="36.140625" style="156" customWidth="1"/>
    <col min="15362" max="15362" width="19.85546875" style="156" customWidth="1"/>
    <col min="15363" max="15363" width="19" style="156" customWidth="1"/>
    <col min="15364" max="15364" width="15.7109375" style="156" customWidth="1"/>
    <col min="15365" max="15365" width="20.5703125" style="156" customWidth="1"/>
    <col min="15366" max="15366" width="21.140625" style="156" customWidth="1"/>
    <col min="15367" max="15367" width="22.28515625" style="156" customWidth="1"/>
    <col min="15368" max="15616" width="9.140625" style="156"/>
    <col min="15617" max="15617" width="36.140625" style="156" customWidth="1"/>
    <col min="15618" max="15618" width="19.85546875" style="156" customWidth="1"/>
    <col min="15619" max="15619" width="19" style="156" customWidth="1"/>
    <col min="15620" max="15620" width="15.7109375" style="156" customWidth="1"/>
    <col min="15621" max="15621" width="20.5703125" style="156" customWidth="1"/>
    <col min="15622" max="15622" width="21.140625" style="156" customWidth="1"/>
    <col min="15623" max="15623" width="22.28515625" style="156" customWidth="1"/>
    <col min="15624" max="15872" width="9.140625" style="156"/>
    <col min="15873" max="15873" width="36.140625" style="156" customWidth="1"/>
    <col min="15874" max="15874" width="19.85546875" style="156" customWidth="1"/>
    <col min="15875" max="15875" width="19" style="156" customWidth="1"/>
    <col min="15876" max="15876" width="15.7109375" style="156" customWidth="1"/>
    <col min="15877" max="15877" width="20.5703125" style="156" customWidth="1"/>
    <col min="15878" max="15878" width="21.140625" style="156" customWidth="1"/>
    <col min="15879" max="15879" width="22.28515625" style="156" customWidth="1"/>
    <col min="15880" max="16128" width="9.140625" style="156"/>
    <col min="16129" max="16129" width="36.140625" style="156" customWidth="1"/>
    <col min="16130" max="16130" width="19.85546875" style="156" customWidth="1"/>
    <col min="16131" max="16131" width="19" style="156" customWidth="1"/>
    <col min="16132" max="16132" width="15.7109375" style="156" customWidth="1"/>
    <col min="16133" max="16133" width="20.5703125" style="156" customWidth="1"/>
    <col min="16134" max="16134" width="21.140625" style="156" customWidth="1"/>
    <col min="16135" max="16135" width="22.28515625" style="156" customWidth="1"/>
    <col min="16136" max="16384" width="9.140625" style="156"/>
  </cols>
  <sheetData>
    <row r="2" spans="1:7" ht="24.75" customHeight="1" x14ac:dyDescent="0.3">
      <c r="A2" s="246" t="s">
        <v>221</v>
      </c>
      <c r="B2" s="246"/>
      <c r="C2" s="246"/>
      <c r="D2" s="246"/>
      <c r="E2" s="246"/>
      <c r="F2" s="246"/>
      <c r="G2" s="246"/>
    </row>
    <row r="3" spans="1:7" x14ac:dyDescent="0.25">
      <c r="A3" s="208"/>
      <c r="B3" s="208"/>
      <c r="C3" s="208"/>
      <c r="D3" s="208"/>
      <c r="E3" s="208"/>
      <c r="F3" s="208"/>
      <c r="G3" s="208"/>
    </row>
    <row r="4" spans="1:7" ht="15.75" customHeight="1" x14ac:dyDescent="0.25">
      <c r="A4" s="238" t="s">
        <v>0</v>
      </c>
      <c r="B4" s="235" t="s">
        <v>164</v>
      </c>
      <c r="C4" s="244" t="str">
        <f>'[1]Числ на 01.01.2017'!B3</f>
        <v>Численность постоянного  населения  (чел.)- на 01.01.2017</v>
      </c>
      <c r="D4" s="238" t="s">
        <v>165</v>
      </c>
      <c r="E4" s="238"/>
      <c r="F4" s="238"/>
      <c r="G4" s="238"/>
    </row>
    <row r="5" spans="1:7" ht="78.75" x14ac:dyDescent="0.25">
      <c r="A5" s="238"/>
      <c r="B5" s="235"/>
      <c r="C5" s="247"/>
      <c r="D5" s="153" t="s">
        <v>166</v>
      </c>
      <c r="E5" s="153" t="s">
        <v>167</v>
      </c>
      <c r="F5" s="153" t="s">
        <v>168</v>
      </c>
      <c r="G5" s="153" t="s">
        <v>169</v>
      </c>
    </row>
    <row r="6" spans="1:7" x14ac:dyDescent="0.25">
      <c r="A6" s="238"/>
      <c r="B6" s="238"/>
      <c r="C6" s="245"/>
      <c r="D6" s="153" t="s">
        <v>191</v>
      </c>
      <c r="E6" s="153" t="s">
        <v>192</v>
      </c>
      <c r="F6" s="153" t="s">
        <v>192</v>
      </c>
      <c r="G6" s="153" t="s">
        <v>192</v>
      </c>
    </row>
    <row r="7" spans="1:7" x14ac:dyDescent="0.25">
      <c r="A7" s="238"/>
      <c r="B7" s="238" t="s">
        <v>170</v>
      </c>
      <c r="C7" s="238"/>
      <c r="D7" s="238"/>
      <c r="E7" s="238"/>
      <c r="F7" s="238"/>
      <c r="G7" s="238"/>
    </row>
    <row r="8" spans="1:7" x14ac:dyDescent="0.25">
      <c r="A8" s="209" t="s">
        <v>143</v>
      </c>
      <c r="B8" s="213">
        <f>((D8*E8*F8*G8)/C8) / ((D18*E18*F18*G18)/C18)</f>
        <v>1.1403758871907073</v>
      </c>
      <c r="C8" s="73">
        <f>'[1]Числ на 01.01.2017'!B6</f>
        <v>99626</v>
      </c>
      <c r="D8" s="219">
        <v>214189</v>
      </c>
      <c r="E8" s="74">
        <v>1.8680000000000001</v>
      </c>
      <c r="F8" s="74">
        <v>1</v>
      </c>
      <c r="G8" s="74">
        <v>1.0369999999999999</v>
      </c>
    </row>
    <row r="9" spans="1:7" x14ac:dyDescent="0.25">
      <c r="A9" s="209" t="s">
        <v>63</v>
      </c>
      <c r="B9" s="213">
        <f>((D9*E9*F9*G9)/C9) / ((D18*E18*F18*G18)/C18)</f>
        <v>0.45932703895957494</v>
      </c>
      <c r="C9" s="73">
        <f>'[1]Числ на 01.01.2017'!B7</f>
        <v>9948</v>
      </c>
      <c r="D9" s="219">
        <v>8598</v>
      </c>
      <c r="E9" s="74">
        <v>1.8680000000000001</v>
      </c>
      <c r="F9" s="74">
        <v>1</v>
      </c>
      <c r="G9" s="74">
        <v>1.0389999999999999</v>
      </c>
    </row>
    <row r="10" spans="1:7" x14ac:dyDescent="0.25">
      <c r="A10" s="209" t="s">
        <v>188</v>
      </c>
      <c r="B10" s="213">
        <f>((D10*E10*F10*G10)/C10)/((D18*E18*F18*G18)/C18)</f>
        <v>1.0087873580662208</v>
      </c>
      <c r="C10" s="73">
        <f>'[1]Числ на 01.01.2017'!B8</f>
        <v>5078</v>
      </c>
      <c r="D10" s="219">
        <v>9639</v>
      </c>
      <c r="E10" s="74">
        <v>1.8680000000000001</v>
      </c>
      <c r="F10" s="74">
        <v>1</v>
      </c>
      <c r="G10" s="74">
        <v>1.0389999999999999</v>
      </c>
    </row>
    <row r="11" spans="1:7" x14ac:dyDescent="0.25">
      <c r="A11" s="209" t="s">
        <v>74</v>
      </c>
      <c r="B11" s="213">
        <f>((D11*E11*F11*G11)/C11 ) / ((D18*E18*F18*G18)/C18)</f>
        <v>0.34232299886267004</v>
      </c>
      <c r="C11" s="73">
        <f>'[1]Числ на 01.01.2017'!B9</f>
        <v>2071</v>
      </c>
      <c r="D11" s="219">
        <v>1334</v>
      </c>
      <c r="E11" s="74">
        <v>1.8680000000000001</v>
      </c>
      <c r="F11" s="74">
        <v>1</v>
      </c>
      <c r="G11" s="74">
        <v>1.0389999999999999</v>
      </c>
    </row>
    <row r="12" spans="1:7" x14ac:dyDescent="0.25">
      <c r="A12" s="209" t="s">
        <v>79</v>
      </c>
      <c r="B12" s="213">
        <f>((D12*E12*F12*G12)/C12 ) / ((D18*E18*F18*G18)/C18)</f>
        <v>0.86903360568580468</v>
      </c>
      <c r="C12" s="73">
        <f>'[1]Числ на 01.01.2017'!B10</f>
        <v>2385</v>
      </c>
      <c r="D12" s="219">
        <v>3900</v>
      </c>
      <c r="E12" s="74">
        <v>1.8680000000000001</v>
      </c>
      <c r="F12" s="74">
        <v>1</v>
      </c>
      <c r="G12" s="74">
        <v>1.0389999999999999</v>
      </c>
    </row>
    <row r="13" spans="1:7" x14ac:dyDescent="0.25">
      <c r="A13" s="209" t="s">
        <v>84</v>
      </c>
      <c r="B13" s="213">
        <f>((D13*E13*F13*G13)/C13 ) / ((D18*E18*F18*G18)/C18)</f>
        <v>0.86929474038386423</v>
      </c>
      <c r="C13" s="73">
        <f>'[1]Числ на 01.01.2017'!B11</f>
        <v>7667</v>
      </c>
      <c r="D13" s="219">
        <v>12541</v>
      </c>
      <c r="E13" s="74">
        <v>1.8680000000000001</v>
      </c>
      <c r="F13" s="74">
        <v>1</v>
      </c>
      <c r="G13" s="74">
        <v>1.0389999999999999</v>
      </c>
    </row>
    <row r="14" spans="1:7" x14ac:dyDescent="0.25">
      <c r="A14" s="209" t="s">
        <v>88</v>
      </c>
      <c r="B14" s="213">
        <f>((D14*E14*F14*G14)/C14 ) / ((D18*E18*F18*G18)/C18)</f>
        <v>0.57078354432044964</v>
      </c>
      <c r="C14" s="73">
        <f>'[1]Числ на 01.01.2017'!B12</f>
        <v>4272</v>
      </c>
      <c r="D14" s="219">
        <v>4588.2</v>
      </c>
      <c r="E14" s="74">
        <v>1.8680000000000001</v>
      </c>
      <c r="F14" s="74">
        <v>1</v>
      </c>
      <c r="G14" s="74">
        <v>1.0389999999999999</v>
      </c>
    </row>
    <row r="15" spans="1:7" x14ac:dyDescent="0.25">
      <c r="A15" s="209" t="s">
        <v>92</v>
      </c>
      <c r="B15" s="213">
        <f>((D15*E15*F15*G15)/C15 ) / ((D18*E18*F18*G18)/C18)</f>
        <v>0.82612017041606456</v>
      </c>
      <c r="C15" s="73">
        <f>'[1]Числ на 01.01.2017'!B13</f>
        <v>6675</v>
      </c>
      <c r="D15" s="219">
        <v>10376.1</v>
      </c>
      <c r="E15" s="74">
        <v>1.8680000000000001</v>
      </c>
      <c r="F15" s="74">
        <v>1</v>
      </c>
      <c r="G15" s="74">
        <v>1.0389999999999999</v>
      </c>
    </row>
    <row r="16" spans="1:7" x14ac:dyDescent="0.25">
      <c r="A16" s="209" t="s">
        <v>97</v>
      </c>
      <c r="B16" s="213">
        <f>((D16*E16*F16*G16)/C16 ) / ((D18*E18*F18*G18)/C18)</f>
        <v>0.59232556794502444</v>
      </c>
      <c r="C16" s="73">
        <f>'[1]Числ на 01.01.2017'!B14</f>
        <v>7848</v>
      </c>
      <c r="D16" s="219">
        <v>8747</v>
      </c>
      <c r="E16" s="74">
        <v>1.8680000000000001</v>
      </c>
      <c r="F16" s="74">
        <v>1</v>
      </c>
      <c r="G16" s="74">
        <v>1.0389999999999999</v>
      </c>
    </row>
    <row r="17" spans="1:7" x14ac:dyDescent="0.25">
      <c r="A17" s="209"/>
      <c r="B17" s="213"/>
      <c r="C17" s="219"/>
      <c r="D17" s="219"/>
      <c r="E17" s="74"/>
      <c r="F17" s="74"/>
      <c r="G17" s="74"/>
    </row>
    <row r="18" spans="1:7" s="157" customFormat="1" x14ac:dyDescent="0.25">
      <c r="A18" s="214" t="s">
        <v>13</v>
      </c>
      <c r="B18" s="213">
        <f>SUM(B8:B17)</f>
        <v>6.6783709118303802</v>
      </c>
      <c r="C18" s="220">
        <f>SUM(C8:C17)</f>
        <v>145570</v>
      </c>
      <c r="D18" s="221">
        <f>SUM(D8:D17)</f>
        <v>273912.3</v>
      </c>
      <c r="E18" s="222">
        <f>E16</f>
        <v>1.8680000000000001</v>
      </c>
      <c r="F18" s="222">
        <f>F16</f>
        <v>1</v>
      </c>
      <c r="G18" s="222">
        <f>G16</f>
        <v>1.0389999999999999</v>
      </c>
    </row>
    <row r="19" spans="1:7" s="158" customFormat="1" x14ac:dyDescent="0.25">
      <c r="A19" s="223"/>
      <c r="B19" s="224"/>
      <c r="D19" s="158" t="s">
        <v>171</v>
      </c>
    </row>
    <row r="20" spans="1:7" s="158" customFormat="1" x14ac:dyDescent="0.25">
      <c r="B20" s="224"/>
    </row>
    <row r="21" spans="1:7" s="158" customFormat="1" x14ac:dyDescent="0.25">
      <c r="A21" s="158" t="s">
        <v>172</v>
      </c>
      <c r="B21" s="224"/>
      <c r="C21" s="158" t="s">
        <v>173</v>
      </c>
      <c r="E21" s="158">
        <v>2.0830000000000002</v>
      </c>
    </row>
    <row r="22" spans="1:7" s="158" customFormat="1" x14ac:dyDescent="0.25">
      <c r="A22" s="158" t="s">
        <v>174</v>
      </c>
      <c r="B22" s="224"/>
      <c r="F22" s="158" t="s">
        <v>175</v>
      </c>
    </row>
    <row r="23" spans="1:7" s="158" customFormat="1" x14ac:dyDescent="0.25">
      <c r="B23" s="224"/>
      <c r="C23" s="158" t="s">
        <v>176</v>
      </c>
      <c r="F23" s="158">
        <f>1.798*1.12</f>
        <v>2.0137600000000004</v>
      </c>
    </row>
    <row r="24" spans="1:7" s="158" customFormat="1" x14ac:dyDescent="0.25">
      <c r="B24" s="224"/>
    </row>
    <row r="25" spans="1:7" s="158" customFormat="1" x14ac:dyDescent="0.25">
      <c r="A25" s="158" t="s">
        <v>177</v>
      </c>
      <c r="B25" s="224"/>
    </row>
    <row r="26" spans="1:7" s="158" customFormat="1" x14ac:dyDescent="0.25">
      <c r="B26" s="224"/>
    </row>
  </sheetData>
  <mergeCells count="6">
    <mergeCell ref="A2:G2"/>
    <mergeCell ref="A4:A7"/>
    <mergeCell ref="B4:B6"/>
    <mergeCell ref="D4:G4"/>
    <mergeCell ref="B7:G7"/>
    <mergeCell ref="C4:C6"/>
  </mergeCells>
  <pageMargins left="0.7" right="0.7" top="0.75" bottom="0.75" header="0.3" footer="0.3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137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37" r:id="rId4"/>
      </mc:Fallback>
    </mc:AlternateContent>
    <mc:AlternateContent xmlns:mc="http://schemas.openxmlformats.org/markup-compatibility/2006">
      <mc:Choice Requires="x14">
        <oleObject progId="Equation.3" shapeId="2138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38" r:id="rId6"/>
      </mc:Fallback>
    </mc:AlternateContent>
    <mc:AlternateContent xmlns:mc="http://schemas.openxmlformats.org/markup-compatibility/2006">
      <mc:Choice Requires="x14">
        <oleObject progId="Equation.3" shapeId="2139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39" r:id="rId8"/>
      </mc:Fallback>
    </mc:AlternateContent>
    <mc:AlternateContent xmlns:mc="http://schemas.openxmlformats.org/markup-compatibility/2006">
      <mc:Choice Requires="x14">
        <oleObject progId="Equation.3" shapeId="2140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0" r:id="rId10"/>
      </mc:Fallback>
    </mc:AlternateContent>
    <mc:AlternateContent xmlns:mc="http://schemas.openxmlformats.org/markup-compatibility/2006">
      <mc:Choice Requires="x14">
        <oleObject progId="Equation.3" shapeId="2141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1" r:id="rId12"/>
      </mc:Fallback>
    </mc:AlternateContent>
    <mc:AlternateContent xmlns:mc="http://schemas.openxmlformats.org/markup-compatibility/2006">
      <mc:Choice Requires="x14">
        <oleObject progId="Equation.3" shapeId="2142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352425</xdr:rowOff>
              </from>
              <to>
                <xdr:col>4</xdr:col>
                <xdr:colOff>0</xdr:colOff>
                <xdr:row>6</xdr:row>
                <xdr:rowOff>142875</xdr:rowOff>
              </to>
            </anchor>
          </objectPr>
        </oleObject>
      </mc:Choice>
      <mc:Fallback>
        <oleObject progId="Equation.3" shapeId="2142" r:id="rId14"/>
      </mc:Fallback>
    </mc:AlternateContent>
    <mc:AlternateContent xmlns:mc="http://schemas.openxmlformats.org/markup-compatibility/2006">
      <mc:Choice Requires="x14">
        <oleObject progId="Equation.3" shapeId="2143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43" r:id="rId16"/>
      </mc:Fallback>
    </mc:AlternateContent>
    <mc:AlternateContent xmlns:mc="http://schemas.openxmlformats.org/markup-compatibility/2006">
      <mc:Choice Requires="x14">
        <oleObject progId="Equation.3" shapeId="2144" r:id="rId18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44" r:id="rId18"/>
      </mc:Fallback>
    </mc:AlternateContent>
    <mc:AlternateContent xmlns:mc="http://schemas.openxmlformats.org/markup-compatibility/2006">
      <mc:Choice Requires="x14">
        <oleObject progId="Equation.3" shapeId="2145" r:id="rId20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5" r:id="rId20"/>
      </mc:Fallback>
    </mc:AlternateContent>
    <mc:AlternateContent xmlns:mc="http://schemas.openxmlformats.org/markup-compatibility/2006">
      <mc:Choice Requires="x14">
        <oleObject progId="Equation.3" shapeId="2146" r:id="rId21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6" r:id="rId21"/>
      </mc:Fallback>
    </mc:AlternateContent>
    <mc:AlternateContent xmlns:mc="http://schemas.openxmlformats.org/markup-compatibility/2006">
      <mc:Choice Requires="x14">
        <oleObject progId="Equation.3" shapeId="2147" r:id="rId22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47" r:id="rId22"/>
      </mc:Fallback>
    </mc:AlternateContent>
    <mc:AlternateContent xmlns:mc="http://schemas.openxmlformats.org/markup-compatibility/2006">
      <mc:Choice Requires="x14">
        <oleObject progId="Equation.3" shapeId="2148" r:id="rId23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8" r:id="rId23"/>
      </mc:Fallback>
    </mc:AlternateContent>
    <mc:AlternateContent xmlns:mc="http://schemas.openxmlformats.org/markup-compatibility/2006">
      <mc:Choice Requires="x14">
        <oleObject progId="Equation.3" shapeId="2149" r:id="rId24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9" r:id="rId24"/>
      </mc:Fallback>
    </mc:AlternateContent>
    <mc:AlternateContent xmlns:mc="http://schemas.openxmlformats.org/markup-compatibility/2006">
      <mc:Choice Requires="x14">
        <oleObject progId="Equation.3" shapeId="2150" r:id="rId25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0" r:id="rId25"/>
      </mc:Fallback>
    </mc:AlternateContent>
    <mc:AlternateContent xmlns:mc="http://schemas.openxmlformats.org/markup-compatibility/2006">
      <mc:Choice Requires="x14">
        <oleObject progId="Equation.3" shapeId="2151" r:id="rId26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1" r:id="rId26"/>
      </mc:Fallback>
    </mc:AlternateContent>
    <mc:AlternateContent xmlns:mc="http://schemas.openxmlformats.org/markup-compatibility/2006">
      <mc:Choice Requires="x14">
        <oleObject progId="Equation.3" shapeId="2152" r:id="rId27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2" r:id="rId27"/>
      </mc:Fallback>
    </mc:AlternateContent>
    <mc:AlternateContent xmlns:mc="http://schemas.openxmlformats.org/markup-compatibility/2006">
      <mc:Choice Requires="x14">
        <oleObject progId="Equation.3" shapeId="2153" r:id="rId28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3" r:id="rId28"/>
      </mc:Fallback>
    </mc:AlternateContent>
    <mc:AlternateContent xmlns:mc="http://schemas.openxmlformats.org/markup-compatibility/2006">
      <mc:Choice Requires="x14">
        <oleObject progId="Equation.3" shapeId="2154" r:id="rId29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54" r:id="rId29"/>
      </mc:Fallback>
    </mc:AlternateContent>
    <mc:AlternateContent xmlns:mc="http://schemas.openxmlformats.org/markup-compatibility/2006">
      <mc:Choice Requires="x14">
        <oleObject progId="Equation.3" shapeId="2155" r:id="rId3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5" r:id="rId30"/>
      </mc:Fallback>
    </mc:AlternateContent>
    <mc:AlternateContent xmlns:mc="http://schemas.openxmlformats.org/markup-compatibility/2006">
      <mc:Choice Requires="x14">
        <oleObject progId="Equation.3" shapeId="2156" r:id="rId31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6" r:id="rId31"/>
      </mc:Fallback>
    </mc:AlternateContent>
    <mc:AlternateContent xmlns:mc="http://schemas.openxmlformats.org/markup-compatibility/2006">
      <mc:Choice Requires="x14">
        <oleObject progId="Equation.3" shapeId="2157" r:id="rId32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7" r:id="rId32"/>
      </mc:Fallback>
    </mc:AlternateContent>
    <mc:AlternateContent xmlns:mc="http://schemas.openxmlformats.org/markup-compatibility/2006">
      <mc:Choice Requires="x14">
        <oleObject progId="Equation.3" shapeId="2158" r:id="rId33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8" r:id="rId33"/>
      </mc:Fallback>
    </mc:AlternateContent>
    <mc:AlternateContent xmlns:mc="http://schemas.openxmlformats.org/markup-compatibility/2006">
      <mc:Choice Requires="x14">
        <oleObject progId="Equation.3" shapeId="2159" r:id="rId3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9" r:id="rId34"/>
      </mc:Fallback>
    </mc:AlternateContent>
    <mc:AlternateContent xmlns:mc="http://schemas.openxmlformats.org/markup-compatibility/2006">
      <mc:Choice Requires="x14">
        <oleObject progId="Equation.3" shapeId="2160" r:id="rId35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0" r:id="rId35"/>
      </mc:Fallback>
    </mc:AlternateContent>
    <mc:AlternateContent xmlns:mc="http://schemas.openxmlformats.org/markup-compatibility/2006">
      <mc:Choice Requires="x14">
        <oleObject progId="Equation.3" shapeId="2161" r:id="rId36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61" r:id="rId36"/>
      </mc:Fallback>
    </mc:AlternateContent>
    <mc:AlternateContent xmlns:mc="http://schemas.openxmlformats.org/markup-compatibility/2006">
      <mc:Choice Requires="x14">
        <oleObject progId="Equation.3" shapeId="2162" r:id="rId37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2" r:id="rId37"/>
      </mc:Fallback>
    </mc:AlternateContent>
    <mc:AlternateContent xmlns:mc="http://schemas.openxmlformats.org/markup-compatibility/2006">
      <mc:Choice Requires="x14">
        <oleObject progId="Equation.3" shapeId="2163" r:id="rId38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3" r:id="rId38"/>
      </mc:Fallback>
    </mc:AlternateContent>
    <mc:AlternateContent xmlns:mc="http://schemas.openxmlformats.org/markup-compatibility/2006">
      <mc:Choice Requires="x14">
        <oleObject progId="Equation.3" shapeId="2164" r:id="rId39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352425</xdr:rowOff>
              </from>
              <to>
                <xdr:col>4</xdr:col>
                <xdr:colOff>0</xdr:colOff>
                <xdr:row>6</xdr:row>
                <xdr:rowOff>142875</xdr:rowOff>
              </to>
            </anchor>
          </objectPr>
        </oleObject>
      </mc:Choice>
      <mc:Fallback>
        <oleObject progId="Equation.3" shapeId="2164" r:id="rId39"/>
      </mc:Fallback>
    </mc:AlternateContent>
    <mc:AlternateContent xmlns:mc="http://schemas.openxmlformats.org/markup-compatibility/2006">
      <mc:Choice Requires="x14">
        <oleObject progId="Equation.3" shapeId="2165" r:id="rId40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65" r:id="rId40"/>
      </mc:Fallback>
    </mc:AlternateContent>
    <mc:AlternateContent xmlns:mc="http://schemas.openxmlformats.org/markup-compatibility/2006">
      <mc:Choice Requires="x14">
        <oleObject progId="Equation.3" shapeId="2166" r:id="rId41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66" r:id="rId41"/>
      </mc:Fallback>
    </mc:AlternateContent>
    <mc:AlternateContent xmlns:mc="http://schemas.openxmlformats.org/markup-compatibility/2006">
      <mc:Choice Requires="x14">
        <oleObject progId="Equation.3" shapeId="2167" r:id="rId42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7" r:id="rId42"/>
      </mc:Fallback>
    </mc:AlternateContent>
    <mc:AlternateContent xmlns:mc="http://schemas.openxmlformats.org/markup-compatibility/2006">
      <mc:Choice Requires="x14">
        <oleObject progId="Equation.3" shapeId="2168" r:id="rId43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8" r:id="rId43"/>
      </mc:Fallback>
    </mc:AlternateContent>
    <mc:AlternateContent xmlns:mc="http://schemas.openxmlformats.org/markup-compatibility/2006">
      <mc:Choice Requires="x14">
        <oleObject progId="Equation.3" shapeId="2169" r:id="rId44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69" r:id="rId44"/>
      </mc:Fallback>
    </mc:AlternateContent>
    <mc:AlternateContent xmlns:mc="http://schemas.openxmlformats.org/markup-compatibility/2006">
      <mc:Choice Requires="x14">
        <oleObject progId="Equation.3" shapeId="2170" r:id="rId45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0" r:id="rId45"/>
      </mc:Fallback>
    </mc:AlternateContent>
    <mc:AlternateContent xmlns:mc="http://schemas.openxmlformats.org/markup-compatibility/2006">
      <mc:Choice Requires="x14">
        <oleObject progId="Equation.3" shapeId="2171" r:id="rId46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1" r:id="rId46"/>
      </mc:Fallback>
    </mc:AlternateContent>
    <mc:AlternateContent xmlns:mc="http://schemas.openxmlformats.org/markup-compatibility/2006">
      <mc:Choice Requires="x14">
        <oleObject progId="Equation.3" shapeId="2172" r:id="rId47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72" r:id="rId47"/>
      </mc:Fallback>
    </mc:AlternateContent>
    <mc:AlternateContent xmlns:mc="http://schemas.openxmlformats.org/markup-compatibility/2006">
      <mc:Choice Requires="x14">
        <oleObject progId="Equation.3" shapeId="2173" r:id="rId48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73" r:id="rId48"/>
      </mc:Fallback>
    </mc:AlternateContent>
    <mc:AlternateContent xmlns:mc="http://schemas.openxmlformats.org/markup-compatibility/2006">
      <mc:Choice Requires="x14">
        <oleObject progId="Equation.3" shapeId="2174" r:id="rId49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4" r:id="rId49"/>
      </mc:Fallback>
    </mc:AlternateContent>
    <mc:AlternateContent xmlns:mc="http://schemas.openxmlformats.org/markup-compatibility/2006">
      <mc:Choice Requires="x14">
        <oleObject progId="Equation.3" shapeId="2175" r:id="rId50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5" r:id="rId50"/>
      </mc:Fallback>
    </mc:AlternateContent>
    <mc:AlternateContent xmlns:mc="http://schemas.openxmlformats.org/markup-compatibility/2006">
      <mc:Choice Requires="x14">
        <oleObject progId="Equation.3" shapeId="2176" r:id="rId51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76" r:id="rId51"/>
      </mc:Fallback>
    </mc:AlternateContent>
    <mc:AlternateContent xmlns:mc="http://schemas.openxmlformats.org/markup-compatibility/2006">
      <mc:Choice Requires="x14">
        <oleObject progId="Equation.3" shapeId="2177" r:id="rId52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7" r:id="rId52"/>
      </mc:Fallback>
    </mc:AlternateContent>
    <mc:AlternateContent xmlns:mc="http://schemas.openxmlformats.org/markup-compatibility/2006">
      <mc:Choice Requires="x14">
        <oleObject progId="Equation.3" shapeId="2178" r:id="rId53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8" r:id="rId53"/>
      </mc:Fallback>
    </mc:AlternateContent>
    <mc:AlternateContent xmlns:mc="http://schemas.openxmlformats.org/markup-compatibility/2006">
      <mc:Choice Requires="x14">
        <oleObject progId="Equation.3" shapeId="2179" r:id="rId54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79" r:id="rId54"/>
      </mc:Fallback>
    </mc:AlternateContent>
    <mc:AlternateContent xmlns:mc="http://schemas.openxmlformats.org/markup-compatibility/2006">
      <mc:Choice Requires="x14">
        <oleObject progId="Equation.3" shapeId="2180" r:id="rId55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80" r:id="rId5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G26"/>
  <sheetViews>
    <sheetView workbookViewId="0">
      <selection activeCell="E6" sqref="E6"/>
    </sheetView>
  </sheetViews>
  <sheetFormatPr defaultRowHeight="15.75" x14ac:dyDescent="0.25"/>
  <cols>
    <col min="1" max="1" width="36.140625" style="156" customWidth="1"/>
    <col min="2" max="2" width="20.140625" style="157" customWidth="1"/>
    <col min="3" max="3" width="17.140625" style="156" customWidth="1"/>
    <col min="4" max="4" width="15.7109375" style="156" customWidth="1"/>
    <col min="5" max="5" width="21.42578125" style="156" customWidth="1"/>
    <col min="6" max="6" width="21" style="156" customWidth="1"/>
    <col min="7" max="7" width="18.85546875" style="156" customWidth="1"/>
    <col min="8" max="256" width="9.140625" style="156"/>
    <col min="257" max="257" width="36.140625" style="156" customWidth="1"/>
    <col min="258" max="258" width="20.140625" style="156" customWidth="1"/>
    <col min="259" max="259" width="19" style="156" customWidth="1"/>
    <col min="260" max="260" width="15.7109375" style="156" customWidth="1"/>
    <col min="261" max="261" width="21.42578125" style="156" customWidth="1"/>
    <col min="262" max="262" width="21" style="156" customWidth="1"/>
    <col min="263" max="263" width="22.28515625" style="156" customWidth="1"/>
    <col min="264" max="512" width="9.140625" style="156"/>
    <col min="513" max="513" width="36.140625" style="156" customWidth="1"/>
    <col min="514" max="514" width="20.140625" style="156" customWidth="1"/>
    <col min="515" max="515" width="19" style="156" customWidth="1"/>
    <col min="516" max="516" width="15.7109375" style="156" customWidth="1"/>
    <col min="517" max="517" width="21.42578125" style="156" customWidth="1"/>
    <col min="518" max="518" width="21" style="156" customWidth="1"/>
    <col min="519" max="519" width="22.28515625" style="156" customWidth="1"/>
    <col min="520" max="768" width="9.140625" style="156"/>
    <col min="769" max="769" width="36.140625" style="156" customWidth="1"/>
    <col min="770" max="770" width="20.140625" style="156" customWidth="1"/>
    <col min="771" max="771" width="19" style="156" customWidth="1"/>
    <col min="772" max="772" width="15.7109375" style="156" customWidth="1"/>
    <col min="773" max="773" width="21.42578125" style="156" customWidth="1"/>
    <col min="774" max="774" width="21" style="156" customWidth="1"/>
    <col min="775" max="775" width="22.28515625" style="156" customWidth="1"/>
    <col min="776" max="1024" width="9.140625" style="156"/>
    <col min="1025" max="1025" width="36.140625" style="156" customWidth="1"/>
    <col min="1026" max="1026" width="20.140625" style="156" customWidth="1"/>
    <col min="1027" max="1027" width="19" style="156" customWidth="1"/>
    <col min="1028" max="1028" width="15.7109375" style="156" customWidth="1"/>
    <col min="1029" max="1029" width="21.42578125" style="156" customWidth="1"/>
    <col min="1030" max="1030" width="21" style="156" customWidth="1"/>
    <col min="1031" max="1031" width="22.28515625" style="156" customWidth="1"/>
    <col min="1032" max="1280" width="9.140625" style="156"/>
    <col min="1281" max="1281" width="36.140625" style="156" customWidth="1"/>
    <col min="1282" max="1282" width="20.140625" style="156" customWidth="1"/>
    <col min="1283" max="1283" width="19" style="156" customWidth="1"/>
    <col min="1284" max="1284" width="15.7109375" style="156" customWidth="1"/>
    <col min="1285" max="1285" width="21.42578125" style="156" customWidth="1"/>
    <col min="1286" max="1286" width="21" style="156" customWidth="1"/>
    <col min="1287" max="1287" width="22.28515625" style="156" customWidth="1"/>
    <col min="1288" max="1536" width="9.140625" style="156"/>
    <col min="1537" max="1537" width="36.140625" style="156" customWidth="1"/>
    <col min="1538" max="1538" width="20.140625" style="156" customWidth="1"/>
    <col min="1539" max="1539" width="19" style="156" customWidth="1"/>
    <col min="1540" max="1540" width="15.7109375" style="156" customWidth="1"/>
    <col min="1541" max="1541" width="21.42578125" style="156" customWidth="1"/>
    <col min="1542" max="1542" width="21" style="156" customWidth="1"/>
    <col min="1543" max="1543" width="22.28515625" style="156" customWidth="1"/>
    <col min="1544" max="1792" width="9.140625" style="156"/>
    <col min="1793" max="1793" width="36.140625" style="156" customWidth="1"/>
    <col min="1794" max="1794" width="20.140625" style="156" customWidth="1"/>
    <col min="1795" max="1795" width="19" style="156" customWidth="1"/>
    <col min="1796" max="1796" width="15.7109375" style="156" customWidth="1"/>
    <col min="1797" max="1797" width="21.42578125" style="156" customWidth="1"/>
    <col min="1798" max="1798" width="21" style="156" customWidth="1"/>
    <col min="1799" max="1799" width="22.28515625" style="156" customWidth="1"/>
    <col min="1800" max="2048" width="9.140625" style="156"/>
    <col min="2049" max="2049" width="36.140625" style="156" customWidth="1"/>
    <col min="2050" max="2050" width="20.140625" style="156" customWidth="1"/>
    <col min="2051" max="2051" width="19" style="156" customWidth="1"/>
    <col min="2052" max="2052" width="15.7109375" style="156" customWidth="1"/>
    <col min="2053" max="2053" width="21.42578125" style="156" customWidth="1"/>
    <col min="2054" max="2054" width="21" style="156" customWidth="1"/>
    <col min="2055" max="2055" width="22.28515625" style="156" customWidth="1"/>
    <col min="2056" max="2304" width="9.140625" style="156"/>
    <col min="2305" max="2305" width="36.140625" style="156" customWidth="1"/>
    <col min="2306" max="2306" width="20.140625" style="156" customWidth="1"/>
    <col min="2307" max="2307" width="19" style="156" customWidth="1"/>
    <col min="2308" max="2308" width="15.7109375" style="156" customWidth="1"/>
    <col min="2309" max="2309" width="21.42578125" style="156" customWidth="1"/>
    <col min="2310" max="2310" width="21" style="156" customWidth="1"/>
    <col min="2311" max="2311" width="22.28515625" style="156" customWidth="1"/>
    <col min="2312" max="2560" width="9.140625" style="156"/>
    <col min="2561" max="2561" width="36.140625" style="156" customWidth="1"/>
    <col min="2562" max="2562" width="20.140625" style="156" customWidth="1"/>
    <col min="2563" max="2563" width="19" style="156" customWidth="1"/>
    <col min="2564" max="2564" width="15.7109375" style="156" customWidth="1"/>
    <col min="2565" max="2565" width="21.42578125" style="156" customWidth="1"/>
    <col min="2566" max="2566" width="21" style="156" customWidth="1"/>
    <col min="2567" max="2567" width="22.28515625" style="156" customWidth="1"/>
    <col min="2568" max="2816" width="9.140625" style="156"/>
    <col min="2817" max="2817" width="36.140625" style="156" customWidth="1"/>
    <col min="2818" max="2818" width="20.140625" style="156" customWidth="1"/>
    <col min="2819" max="2819" width="19" style="156" customWidth="1"/>
    <col min="2820" max="2820" width="15.7109375" style="156" customWidth="1"/>
    <col min="2821" max="2821" width="21.42578125" style="156" customWidth="1"/>
    <col min="2822" max="2822" width="21" style="156" customWidth="1"/>
    <col min="2823" max="2823" width="22.28515625" style="156" customWidth="1"/>
    <col min="2824" max="3072" width="9.140625" style="156"/>
    <col min="3073" max="3073" width="36.140625" style="156" customWidth="1"/>
    <col min="3074" max="3074" width="20.140625" style="156" customWidth="1"/>
    <col min="3075" max="3075" width="19" style="156" customWidth="1"/>
    <col min="3076" max="3076" width="15.7109375" style="156" customWidth="1"/>
    <col min="3077" max="3077" width="21.42578125" style="156" customWidth="1"/>
    <col min="3078" max="3078" width="21" style="156" customWidth="1"/>
    <col min="3079" max="3079" width="22.28515625" style="156" customWidth="1"/>
    <col min="3080" max="3328" width="9.140625" style="156"/>
    <col min="3329" max="3329" width="36.140625" style="156" customWidth="1"/>
    <col min="3330" max="3330" width="20.140625" style="156" customWidth="1"/>
    <col min="3331" max="3331" width="19" style="156" customWidth="1"/>
    <col min="3332" max="3332" width="15.7109375" style="156" customWidth="1"/>
    <col min="3333" max="3333" width="21.42578125" style="156" customWidth="1"/>
    <col min="3334" max="3334" width="21" style="156" customWidth="1"/>
    <col min="3335" max="3335" width="22.28515625" style="156" customWidth="1"/>
    <col min="3336" max="3584" width="9.140625" style="156"/>
    <col min="3585" max="3585" width="36.140625" style="156" customWidth="1"/>
    <col min="3586" max="3586" width="20.140625" style="156" customWidth="1"/>
    <col min="3587" max="3587" width="19" style="156" customWidth="1"/>
    <col min="3588" max="3588" width="15.7109375" style="156" customWidth="1"/>
    <col min="3589" max="3589" width="21.42578125" style="156" customWidth="1"/>
    <col min="3590" max="3590" width="21" style="156" customWidth="1"/>
    <col min="3591" max="3591" width="22.28515625" style="156" customWidth="1"/>
    <col min="3592" max="3840" width="9.140625" style="156"/>
    <col min="3841" max="3841" width="36.140625" style="156" customWidth="1"/>
    <col min="3842" max="3842" width="20.140625" style="156" customWidth="1"/>
    <col min="3843" max="3843" width="19" style="156" customWidth="1"/>
    <col min="3844" max="3844" width="15.7109375" style="156" customWidth="1"/>
    <col min="3845" max="3845" width="21.42578125" style="156" customWidth="1"/>
    <col min="3846" max="3846" width="21" style="156" customWidth="1"/>
    <col min="3847" max="3847" width="22.28515625" style="156" customWidth="1"/>
    <col min="3848" max="4096" width="9.140625" style="156"/>
    <col min="4097" max="4097" width="36.140625" style="156" customWidth="1"/>
    <col min="4098" max="4098" width="20.140625" style="156" customWidth="1"/>
    <col min="4099" max="4099" width="19" style="156" customWidth="1"/>
    <col min="4100" max="4100" width="15.7109375" style="156" customWidth="1"/>
    <col min="4101" max="4101" width="21.42578125" style="156" customWidth="1"/>
    <col min="4102" max="4102" width="21" style="156" customWidth="1"/>
    <col min="4103" max="4103" width="22.28515625" style="156" customWidth="1"/>
    <col min="4104" max="4352" width="9.140625" style="156"/>
    <col min="4353" max="4353" width="36.140625" style="156" customWidth="1"/>
    <col min="4354" max="4354" width="20.140625" style="156" customWidth="1"/>
    <col min="4355" max="4355" width="19" style="156" customWidth="1"/>
    <col min="4356" max="4356" width="15.7109375" style="156" customWidth="1"/>
    <col min="4357" max="4357" width="21.42578125" style="156" customWidth="1"/>
    <col min="4358" max="4358" width="21" style="156" customWidth="1"/>
    <col min="4359" max="4359" width="22.28515625" style="156" customWidth="1"/>
    <col min="4360" max="4608" width="9.140625" style="156"/>
    <col min="4609" max="4609" width="36.140625" style="156" customWidth="1"/>
    <col min="4610" max="4610" width="20.140625" style="156" customWidth="1"/>
    <col min="4611" max="4611" width="19" style="156" customWidth="1"/>
    <col min="4612" max="4612" width="15.7109375" style="156" customWidth="1"/>
    <col min="4613" max="4613" width="21.42578125" style="156" customWidth="1"/>
    <col min="4614" max="4614" width="21" style="156" customWidth="1"/>
    <col min="4615" max="4615" width="22.28515625" style="156" customWidth="1"/>
    <col min="4616" max="4864" width="9.140625" style="156"/>
    <col min="4865" max="4865" width="36.140625" style="156" customWidth="1"/>
    <col min="4866" max="4866" width="20.140625" style="156" customWidth="1"/>
    <col min="4867" max="4867" width="19" style="156" customWidth="1"/>
    <col min="4868" max="4868" width="15.7109375" style="156" customWidth="1"/>
    <col min="4869" max="4869" width="21.42578125" style="156" customWidth="1"/>
    <col min="4870" max="4870" width="21" style="156" customWidth="1"/>
    <col min="4871" max="4871" width="22.28515625" style="156" customWidth="1"/>
    <col min="4872" max="5120" width="9.140625" style="156"/>
    <col min="5121" max="5121" width="36.140625" style="156" customWidth="1"/>
    <col min="5122" max="5122" width="20.140625" style="156" customWidth="1"/>
    <col min="5123" max="5123" width="19" style="156" customWidth="1"/>
    <col min="5124" max="5124" width="15.7109375" style="156" customWidth="1"/>
    <col min="5125" max="5125" width="21.42578125" style="156" customWidth="1"/>
    <col min="5126" max="5126" width="21" style="156" customWidth="1"/>
    <col min="5127" max="5127" width="22.28515625" style="156" customWidth="1"/>
    <col min="5128" max="5376" width="9.140625" style="156"/>
    <col min="5377" max="5377" width="36.140625" style="156" customWidth="1"/>
    <col min="5378" max="5378" width="20.140625" style="156" customWidth="1"/>
    <col min="5379" max="5379" width="19" style="156" customWidth="1"/>
    <col min="5380" max="5380" width="15.7109375" style="156" customWidth="1"/>
    <col min="5381" max="5381" width="21.42578125" style="156" customWidth="1"/>
    <col min="5382" max="5382" width="21" style="156" customWidth="1"/>
    <col min="5383" max="5383" width="22.28515625" style="156" customWidth="1"/>
    <col min="5384" max="5632" width="9.140625" style="156"/>
    <col min="5633" max="5633" width="36.140625" style="156" customWidth="1"/>
    <col min="5634" max="5634" width="20.140625" style="156" customWidth="1"/>
    <col min="5635" max="5635" width="19" style="156" customWidth="1"/>
    <col min="5636" max="5636" width="15.7109375" style="156" customWidth="1"/>
    <col min="5637" max="5637" width="21.42578125" style="156" customWidth="1"/>
    <col min="5638" max="5638" width="21" style="156" customWidth="1"/>
    <col min="5639" max="5639" width="22.28515625" style="156" customWidth="1"/>
    <col min="5640" max="5888" width="9.140625" style="156"/>
    <col min="5889" max="5889" width="36.140625" style="156" customWidth="1"/>
    <col min="5890" max="5890" width="20.140625" style="156" customWidth="1"/>
    <col min="5891" max="5891" width="19" style="156" customWidth="1"/>
    <col min="5892" max="5892" width="15.7109375" style="156" customWidth="1"/>
    <col min="5893" max="5893" width="21.42578125" style="156" customWidth="1"/>
    <col min="5894" max="5894" width="21" style="156" customWidth="1"/>
    <col min="5895" max="5895" width="22.28515625" style="156" customWidth="1"/>
    <col min="5896" max="6144" width="9.140625" style="156"/>
    <col min="6145" max="6145" width="36.140625" style="156" customWidth="1"/>
    <col min="6146" max="6146" width="20.140625" style="156" customWidth="1"/>
    <col min="6147" max="6147" width="19" style="156" customWidth="1"/>
    <col min="6148" max="6148" width="15.7109375" style="156" customWidth="1"/>
    <col min="6149" max="6149" width="21.42578125" style="156" customWidth="1"/>
    <col min="6150" max="6150" width="21" style="156" customWidth="1"/>
    <col min="6151" max="6151" width="22.28515625" style="156" customWidth="1"/>
    <col min="6152" max="6400" width="9.140625" style="156"/>
    <col min="6401" max="6401" width="36.140625" style="156" customWidth="1"/>
    <col min="6402" max="6402" width="20.140625" style="156" customWidth="1"/>
    <col min="6403" max="6403" width="19" style="156" customWidth="1"/>
    <col min="6404" max="6404" width="15.7109375" style="156" customWidth="1"/>
    <col min="6405" max="6405" width="21.42578125" style="156" customWidth="1"/>
    <col min="6406" max="6406" width="21" style="156" customWidth="1"/>
    <col min="6407" max="6407" width="22.28515625" style="156" customWidth="1"/>
    <col min="6408" max="6656" width="9.140625" style="156"/>
    <col min="6657" max="6657" width="36.140625" style="156" customWidth="1"/>
    <col min="6658" max="6658" width="20.140625" style="156" customWidth="1"/>
    <col min="6659" max="6659" width="19" style="156" customWidth="1"/>
    <col min="6660" max="6660" width="15.7109375" style="156" customWidth="1"/>
    <col min="6661" max="6661" width="21.42578125" style="156" customWidth="1"/>
    <col min="6662" max="6662" width="21" style="156" customWidth="1"/>
    <col min="6663" max="6663" width="22.28515625" style="156" customWidth="1"/>
    <col min="6664" max="6912" width="9.140625" style="156"/>
    <col min="6913" max="6913" width="36.140625" style="156" customWidth="1"/>
    <col min="6914" max="6914" width="20.140625" style="156" customWidth="1"/>
    <col min="6915" max="6915" width="19" style="156" customWidth="1"/>
    <col min="6916" max="6916" width="15.7109375" style="156" customWidth="1"/>
    <col min="6917" max="6917" width="21.42578125" style="156" customWidth="1"/>
    <col min="6918" max="6918" width="21" style="156" customWidth="1"/>
    <col min="6919" max="6919" width="22.28515625" style="156" customWidth="1"/>
    <col min="6920" max="7168" width="9.140625" style="156"/>
    <col min="7169" max="7169" width="36.140625" style="156" customWidth="1"/>
    <col min="7170" max="7170" width="20.140625" style="156" customWidth="1"/>
    <col min="7171" max="7171" width="19" style="156" customWidth="1"/>
    <col min="7172" max="7172" width="15.7109375" style="156" customWidth="1"/>
    <col min="7173" max="7173" width="21.42578125" style="156" customWidth="1"/>
    <col min="7174" max="7174" width="21" style="156" customWidth="1"/>
    <col min="7175" max="7175" width="22.28515625" style="156" customWidth="1"/>
    <col min="7176" max="7424" width="9.140625" style="156"/>
    <col min="7425" max="7425" width="36.140625" style="156" customWidth="1"/>
    <col min="7426" max="7426" width="20.140625" style="156" customWidth="1"/>
    <col min="7427" max="7427" width="19" style="156" customWidth="1"/>
    <col min="7428" max="7428" width="15.7109375" style="156" customWidth="1"/>
    <col min="7429" max="7429" width="21.42578125" style="156" customWidth="1"/>
    <col min="7430" max="7430" width="21" style="156" customWidth="1"/>
    <col min="7431" max="7431" width="22.28515625" style="156" customWidth="1"/>
    <col min="7432" max="7680" width="9.140625" style="156"/>
    <col min="7681" max="7681" width="36.140625" style="156" customWidth="1"/>
    <col min="7682" max="7682" width="20.140625" style="156" customWidth="1"/>
    <col min="7683" max="7683" width="19" style="156" customWidth="1"/>
    <col min="7684" max="7684" width="15.7109375" style="156" customWidth="1"/>
    <col min="7685" max="7685" width="21.42578125" style="156" customWidth="1"/>
    <col min="7686" max="7686" width="21" style="156" customWidth="1"/>
    <col min="7687" max="7687" width="22.28515625" style="156" customWidth="1"/>
    <col min="7688" max="7936" width="9.140625" style="156"/>
    <col min="7937" max="7937" width="36.140625" style="156" customWidth="1"/>
    <col min="7938" max="7938" width="20.140625" style="156" customWidth="1"/>
    <col min="7939" max="7939" width="19" style="156" customWidth="1"/>
    <col min="7940" max="7940" width="15.7109375" style="156" customWidth="1"/>
    <col min="7941" max="7941" width="21.42578125" style="156" customWidth="1"/>
    <col min="7942" max="7942" width="21" style="156" customWidth="1"/>
    <col min="7943" max="7943" width="22.28515625" style="156" customWidth="1"/>
    <col min="7944" max="8192" width="9.140625" style="156"/>
    <col min="8193" max="8193" width="36.140625" style="156" customWidth="1"/>
    <col min="8194" max="8194" width="20.140625" style="156" customWidth="1"/>
    <col min="8195" max="8195" width="19" style="156" customWidth="1"/>
    <col min="8196" max="8196" width="15.7109375" style="156" customWidth="1"/>
    <col min="8197" max="8197" width="21.42578125" style="156" customWidth="1"/>
    <col min="8198" max="8198" width="21" style="156" customWidth="1"/>
    <col min="8199" max="8199" width="22.28515625" style="156" customWidth="1"/>
    <col min="8200" max="8448" width="9.140625" style="156"/>
    <col min="8449" max="8449" width="36.140625" style="156" customWidth="1"/>
    <col min="8450" max="8450" width="20.140625" style="156" customWidth="1"/>
    <col min="8451" max="8451" width="19" style="156" customWidth="1"/>
    <col min="8452" max="8452" width="15.7109375" style="156" customWidth="1"/>
    <col min="8453" max="8453" width="21.42578125" style="156" customWidth="1"/>
    <col min="8454" max="8454" width="21" style="156" customWidth="1"/>
    <col min="8455" max="8455" width="22.28515625" style="156" customWidth="1"/>
    <col min="8456" max="8704" width="9.140625" style="156"/>
    <col min="8705" max="8705" width="36.140625" style="156" customWidth="1"/>
    <col min="8706" max="8706" width="20.140625" style="156" customWidth="1"/>
    <col min="8707" max="8707" width="19" style="156" customWidth="1"/>
    <col min="8708" max="8708" width="15.7109375" style="156" customWidth="1"/>
    <col min="8709" max="8709" width="21.42578125" style="156" customWidth="1"/>
    <col min="8710" max="8710" width="21" style="156" customWidth="1"/>
    <col min="8711" max="8711" width="22.28515625" style="156" customWidth="1"/>
    <col min="8712" max="8960" width="9.140625" style="156"/>
    <col min="8961" max="8961" width="36.140625" style="156" customWidth="1"/>
    <col min="8962" max="8962" width="20.140625" style="156" customWidth="1"/>
    <col min="8963" max="8963" width="19" style="156" customWidth="1"/>
    <col min="8964" max="8964" width="15.7109375" style="156" customWidth="1"/>
    <col min="8965" max="8965" width="21.42578125" style="156" customWidth="1"/>
    <col min="8966" max="8966" width="21" style="156" customWidth="1"/>
    <col min="8967" max="8967" width="22.28515625" style="156" customWidth="1"/>
    <col min="8968" max="9216" width="9.140625" style="156"/>
    <col min="9217" max="9217" width="36.140625" style="156" customWidth="1"/>
    <col min="9218" max="9218" width="20.140625" style="156" customWidth="1"/>
    <col min="9219" max="9219" width="19" style="156" customWidth="1"/>
    <col min="9220" max="9220" width="15.7109375" style="156" customWidth="1"/>
    <col min="9221" max="9221" width="21.42578125" style="156" customWidth="1"/>
    <col min="9222" max="9222" width="21" style="156" customWidth="1"/>
    <col min="9223" max="9223" width="22.28515625" style="156" customWidth="1"/>
    <col min="9224" max="9472" width="9.140625" style="156"/>
    <col min="9473" max="9473" width="36.140625" style="156" customWidth="1"/>
    <col min="9474" max="9474" width="20.140625" style="156" customWidth="1"/>
    <col min="9475" max="9475" width="19" style="156" customWidth="1"/>
    <col min="9476" max="9476" width="15.7109375" style="156" customWidth="1"/>
    <col min="9477" max="9477" width="21.42578125" style="156" customWidth="1"/>
    <col min="9478" max="9478" width="21" style="156" customWidth="1"/>
    <col min="9479" max="9479" width="22.28515625" style="156" customWidth="1"/>
    <col min="9480" max="9728" width="9.140625" style="156"/>
    <col min="9729" max="9729" width="36.140625" style="156" customWidth="1"/>
    <col min="9730" max="9730" width="20.140625" style="156" customWidth="1"/>
    <col min="9731" max="9731" width="19" style="156" customWidth="1"/>
    <col min="9732" max="9732" width="15.7109375" style="156" customWidth="1"/>
    <col min="9733" max="9733" width="21.42578125" style="156" customWidth="1"/>
    <col min="9734" max="9734" width="21" style="156" customWidth="1"/>
    <col min="9735" max="9735" width="22.28515625" style="156" customWidth="1"/>
    <col min="9736" max="9984" width="9.140625" style="156"/>
    <col min="9985" max="9985" width="36.140625" style="156" customWidth="1"/>
    <col min="9986" max="9986" width="20.140625" style="156" customWidth="1"/>
    <col min="9987" max="9987" width="19" style="156" customWidth="1"/>
    <col min="9988" max="9988" width="15.7109375" style="156" customWidth="1"/>
    <col min="9989" max="9989" width="21.42578125" style="156" customWidth="1"/>
    <col min="9990" max="9990" width="21" style="156" customWidth="1"/>
    <col min="9991" max="9991" width="22.28515625" style="156" customWidth="1"/>
    <col min="9992" max="10240" width="9.140625" style="156"/>
    <col min="10241" max="10241" width="36.140625" style="156" customWidth="1"/>
    <col min="10242" max="10242" width="20.140625" style="156" customWidth="1"/>
    <col min="10243" max="10243" width="19" style="156" customWidth="1"/>
    <col min="10244" max="10244" width="15.7109375" style="156" customWidth="1"/>
    <col min="10245" max="10245" width="21.42578125" style="156" customWidth="1"/>
    <col min="10246" max="10246" width="21" style="156" customWidth="1"/>
    <col min="10247" max="10247" width="22.28515625" style="156" customWidth="1"/>
    <col min="10248" max="10496" width="9.140625" style="156"/>
    <col min="10497" max="10497" width="36.140625" style="156" customWidth="1"/>
    <col min="10498" max="10498" width="20.140625" style="156" customWidth="1"/>
    <col min="10499" max="10499" width="19" style="156" customWidth="1"/>
    <col min="10500" max="10500" width="15.7109375" style="156" customWidth="1"/>
    <col min="10501" max="10501" width="21.42578125" style="156" customWidth="1"/>
    <col min="10502" max="10502" width="21" style="156" customWidth="1"/>
    <col min="10503" max="10503" width="22.28515625" style="156" customWidth="1"/>
    <col min="10504" max="10752" width="9.140625" style="156"/>
    <col min="10753" max="10753" width="36.140625" style="156" customWidth="1"/>
    <col min="10754" max="10754" width="20.140625" style="156" customWidth="1"/>
    <col min="10755" max="10755" width="19" style="156" customWidth="1"/>
    <col min="10756" max="10756" width="15.7109375" style="156" customWidth="1"/>
    <col min="10757" max="10757" width="21.42578125" style="156" customWidth="1"/>
    <col min="10758" max="10758" width="21" style="156" customWidth="1"/>
    <col min="10759" max="10759" width="22.28515625" style="156" customWidth="1"/>
    <col min="10760" max="11008" width="9.140625" style="156"/>
    <col min="11009" max="11009" width="36.140625" style="156" customWidth="1"/>
    <col min="11010" max="11010" width="20.140625" style="156" customWidth="1"/>
    <col min="11011" max="11011" width="19" style="156" customWidth="1"/>
    <col min="11012" max="11012" width="15.7109375" style="156" customWidth="1"/>
    <col min="11013" max="11013" width="21.42578125" style="156" customWidth="1"/>
    <col min="11014" max="11014" width="21" style="156" customWidth="1"/>
    <col min="11015" max="11015" width="22.28515625" style="156" customWidth="1"/>
    <col min="11016" max="11264" width="9.140625" style="156"/>
    <col min="11265" max="11265" width="36.140625" style="156" customWidth="1"/>
    <col min="11266" max="11266" width="20.140625" style="156" customWidth="1"/>
    <col min="11267" max="11267" width="19" style="156" customWidth="1"/>
    <col min="11268" max="11268" width="15.7109375" style="156" customWidth="1"/>
    <col min="11269" max="11269" width="21.42578125" style="156" customWidth="1"/>
    <col min="11270" max="11270" width="21" style="156" customWidth="1"/>
    <col min="11271" max="11271" width="22.28515625" style="156" customWidth="1"/>
    <col min="11272" max="11520" width="9.140625" style="156"/>
    <col min="11521" max="11521" width="36.140625" style="156" customWidth="1"/>
    <col min="11522" max="11522" width="20.140625" style="156" customWidth="1"/>
    <col min="11523" max="11523" width="19" style="156" customWidth="1"/>
    <col min="11524" max="11524" width="15.7109375" style="156" customWidth="1"/>
    <col min="11525" max="11525" width="21.42578125" style="156" customWidth="1"/>
    <col min="11526" max="11526" width="21" style="156" customWidth="1"/>
    <col min="11527" max="11527" width="22.28515625" style="156" customWidth="1"/>
    <col min="11528" max="11776" width="9.140625" style="156"/>
    <col min="11777" max="11777" width="36.140625" style="156" customWidth="1"/>
    <col min="11778" max="11778" width="20.140625" style="156" customWidth="1"/>
    <col min="11779" max="11779" width="19" style="156" customWidth="1"/>
    <col min="11780" max="11780" width="15.7109375" style="156" customWidth="1"/>
    <col min="11781" max="11781" width="21.42578125" style="156" customWidth="1"/>
    <col min="11782" max="11782" width="21" style="156" customWidth="1"/>
    <col min="11783" max="11783" width="22.28515625" style="156" customWidth="1"/>
    <col min="11784" max="12032" width="9.140625" style="156"/>
    <col min="12033" max="12033" width="36.140625" style="156" customWidth="1"/>
    <col min="12034" max="12034" width="20.140625" style="156" customWidth="1"/>
    <col min="12035" max="12035" width="19" style="156" customWidth="1"/>
    <col min="12036" max="12036" width="15.7109375" style="156" customWidth="1"/>
    <col min="12037" max="12037" width="21.42578125" style="156" customWidth="1"/>
    <col min="12038" max="12038" width="21" style="156" customWidth="1"/>
    <col min="12039" max="12039" width="22.28515625" style="156" customWidth="1"/>
    <col min="12040" max="12288" width="9.140625" style="156"/>
    <col min="12289" max="12289" width="36.140625" style="156" customWidth="1"/>
    <col min="12290" max="12290" width="20.140625" style="156" customWidth="1"/>
    <col min="12291" max="12291" width="19" style="156" customWidth="1"/>
    <col min="12292" max="12292" width="15.7109375" style="156" customWidth="1"/>
    <col min="12293" max="12293" width="21.42578125" style="156" customWidth="1"/>
    <col min="12294" max="12294" width="21" style="156" customWidth="1"/>
    <col min="12295" max="12295" width="22.28515625" style="156" customWidth="1"/>
    <col min="12296" max="12544" width="9.140625" style="156"/>
    <col min="12545" max="12545" width="36.140625" style="156" customWidth="1"/>
    <col min="12546" max="12546" width="20.140625" style="156" customWidth="1"/>
    <col min="12547" max="12547" width="19" style="156" customWidth="1"/>
    <col min="12548" max="12548" width="15.7109375" style="156" customWidth="1"/>
    <col min="12549" max="12549" width="21.42578125" style="156" customWidth="1"/>
    <col min="12550" max="12550" width="21" style="156" customWidth="1"/>
    <col min="12551" max="12551" width="22.28515625" style="156" customWidth="1"/>
    <col min="12552" max="12800" width="9.140625" style="156"/>
    <col min="12801" max="12801" width="36.140625" style="156" customWidth="1"/>
    <col min="12802" max="12802" width="20.140625" style="156" customWidth="1"/>
    <col min="12803" max="12803" width="19" style="156" customWidth="1"/>
    <col min="12804" max="12804" width="15.7109375" style="156" customWidth="1"/>
    <col min="12805" max="12805" width="21.42578125" style="156" customWidth="1"/>
    <col min="12806" max="12806" width="21" style="156" customWidth="1"/>
    <col min="12807" max="12807" width="22.28515625" style="156" customWidth="1"/>
    <col min="12808" max="13056" width="9.140625" style="156"/>
    <col min="13057" max="13057" width="36.140625" style="156" customWidth="1"/>
    <col min="13058" max="13058" width="20.140625" style="156" customWidth="1"/>
    <col min="13059" max="13059" width="19" style="156" customWidth="1"/>
    <col min="13060" max="13060" width="15.7109375" style="156" customWidth="1"/>
    <col min="13061" max="13061" width="21.42578125" style="156" customWidth="1"/>
    <col min="13062" max="13062" width="21" style="156" customWidth="1"/>
    <col min="13063" max="13063" width="22.28515625" style="156" customWidth="1"/>
    <col min="13064" max="13312" width="9.140625" style="156"/>
    <col min="13313" max="13313" width="36.140625" style="156" customWidth="1"/>
    <col min="13314" max="13314" width="20.140625" style="156" customWidth="1"/>
    <col min="13315" max="13315" width="19" style="156" customWidth="1"/>
    <col min="13316" max="13316" width="15.7109375" style="156" customWidth="1"/>
    <col min="13317" max="13317" width="21.42578125" style="156" customWidth="1"/>
    <col min="13318" max="13318" width="21" style="156" customWidth="1"/>
    <col min="13319" max="13319" width="22.28515625" style="156" customWidth="1"/>
    <col min="13320" max="13568" width="9.140625" style="156"/>
    <col min="13569" max="13569" width="36.140625" style="156" customWidth="1"/>
    <col min="13570" max="13570" width="20.140625" style="156" customWidth="1"/>
    <col min="13571" max="13571" width="19" style="156" customWidth="1"/>
    <col min="13572" max="13572" width="15.7109375" style="156" customWidth="1"/>
    <col min="13573" max="13573" width="21.42578125" style="156" customWidth="1"/>
    <col min="13574" max="13574" width="21" style="156" customWidth="1"/>
    <col min="13575" max="13575" width="22.28515625" style="156" customWidth="1"/>
    <col min="13576" max="13824" width="9.140625" style="156"/>
    <col min="13825" max="13825" width="36.140625" style="156" customWidth="1"/>
    <col min="13826" max="13826" width="20.140625" style="156" customWidth="1"/>
    <col min="13827" max="13827" width="19" style="156" customWidth="1"/>
    <col min="13828" max="13828" width="15.7109375" style="156" customWidth="1"/>
    <col min="13829" max="13829" width="21.42578125" style="156" customWidth="1"/>
    <col min="13830" max="13830" width="21" style="156" customWidth="1"/>
    <col min="13831" max="13831" width="22.28515625" style="156" customWidth="1"/>
    <col min="13832" max="14080" width="9.140625" style="156"/>
    <col min="14081" max="14081" width="36.140625" style="156" customWidth="1"/>
    <col min="14082" max="14082" width="20.140625" style="156" customWidth="1"/>
    <col min="14083" max="14083" width="19" style="156" customWidth="1"/>
    <col min="14084" max="14084" width="15.7109375" style="156" customWidth="1"/>
    <col min="14085" max="14085" width="21.42578125" style="156" customWidth="1"/>
    <col min="14086" max="14086" width="21" style="156" customWidth="1"/>
    <col min="14087" max="14087" width="22.28515625" style="156" customWidth="1"/>
    <col min="14088" max="14336" width="9.140625" style="156"/>
    <col min="14337" max="14337" width="36.140625" style="156" customWidth="1"/>
    <col min="14338" max="14338" width="20.140625" style="156" customWidth="1"/>
    <col min="14339" max="14339" width="19" style="156" customWidth="1"/>
    <col min="14340" max="14340" width="15.7109375" style="156" customWidth="1"/>
    <col min="14341" max="14341" width="21.42578125" style="156" customWidth="1"/>
    <col min="14342" max="14342" width="21" style="156" customWidth="1"/>
    <col min="14343" max="14343" width="22.28515625" style="156" customWidth="1"/>
    <col min="14344" max="14592" width="9.140625" style="156"/>
    <col min="14593" max="14593" width="36.140625" style="156" customWidth="1"/>
    <col min="14594" max="14594" width="20.140625" style="156" customWidth="1"/>
    <col min="14595" max="14595" width="19" style="156" customWidth="1"/>
    <col min="14596" max="14596" width="15.7109375" style="156" customWidth="1"/>
    <col min="14597" max="14597" width="21.42578125" style="156" customWidth="1"/>
    <col min="14598" max="14598" width="21" style="156" customWidth="1"/>
    <col min="14599" max="14599" width="22.28515625" style="156" customWidth="1"/>
    <col min="14600" max="14848" width="9.140625" style="156"/>
    <col min="14849" max="14849" width="36.140625" style="156" customWidth="1"/>
    <col min="14850" max="14850" width="20.140625" style="156" customWidth="1"/>
    <col min="14851" max="14851" width="19" style="156" customWidth="1"/>
    <col min="14852" max="14852" width="15.7109375" style="156" customWidth="1"/>
    <col min="14853" max="14853" width="21.42578125" style="156" customWidth="1"/>
    <col min="14854" max="14854" width="21" style="156" customWidth="1"/>
    <col min="14855" max="14855" width="22.28515625" style="156" customWidth="1"/>
    <col min="14856" max="15104" width="9.140625" style="156"/>
    <col min="15105" max="15105" width="36.140625" style="156" customWidth="1"/>
    <col min="15106" max="15106" width="20.140625" style="156" customWidth="1"/>
    <col min="15107" max="15107" width="19" style="156" customWidth="1"/>
    <col min="15108" max="15108" width="15.7109375" style="156" customWidth="1"/>
    <col min="15109" max="15109" width="21.42578125" style="156" customWidth="1"/>
    <col min="15110" max="15110" width="21" style="156" customWidth="1"/>
    <col min="15111" max="15111" width="22.28515625" style="156" customWidth="1"/>
    <col min="15112" max="15360" width="9.140625" style="156"/>
    <col min="15361" max="15361" width="36.140625" style="156" customWidth="1"/>
    <col min="15362" max="15362" width="20.140625" style="156" customWidth="1"/>
    <col min="15363" max="15363" width="19" style="156" customWidth="1"/>
    <col min="15364" max="15364" width="15.7109375" style="156" customWidth="1"/>
    <col min="15365" max="15365" width="21.42578125" style="156" customWidth="1"/>
    <col min="15366" max="15366" width="21" style="156" customWidth="1"/>
    <col min="15367" max="15367" width="22.28515625" style="156" customWidth="1"/>
    <col min="15368" max="15616" width="9.140625" style="156"/>
    <col min="15617" max="15617" width="36.140625" style="156" customWidth="1"/>
    <col min="15618" max="15618" width="20.140625" style="156" customWidth="1"/>
    <col min="15619" max="15619" width="19" style="156" customWidth="1"/>
    <col min="15620" max="15620" width="15.7109375" style="156" customWidth="1"/>
    <col min="15621" max="15621" width="21.42578125" style="156" customWidth="1"/>
    <col min="15622" max="15622" width="21" style="156" customWidth="1"/>
    <col min="15623" max="15623" width="22.28515625" style="156" customWidth="1"/>
    <col min="15624" max="15872" width="9.140625" style="156"/>
    <col min="15873" max="15873" width="36.140625" style="156" customWidth="1"/>
    <col min="15874" max="15874" width="20.140625" style="156" customWidth="1"/>
    <col min="15875" max="15875" width="19" style="156" customWidth="1"/>
    <col min="15876" max="15876" width="15.7109375" style="156" customWidth="1"/>
    <col min="15877" max="15877" width="21.42578125" style="156" customWidth="1"/>
    <col min="15878" max="15878" width="21" style="156" customWidth="1"/>
    <col min="15879" max="15879" width="22.28515625" style="156" customWidth="1"/>
    <col min="15880" max="16128" width="9.140625" style="156"/>
    <col min="16129" max="16129" width="36.140625" style="156" customWidth="1"/>
    <col min="16130" max="16130" width="20.140625" style="156" customWidth="1"/>
    <col min="16131" max="16131" width="19" style="156" customWidth="1"/>
    <col min="16132" max="16132" width="15.7109375" style="156" customWidth="1"/>
    <col min="16133" max="16133" width="21.42578125" style="156" customWidth="1"/>
    <col min="16134" max="16134" width="21" style="156" customWidth="1"/>
    <col min="16135" max="16135" width="22.28515625" style="156" customWidth="1"/>
    <col min="16136" max="16384" width="9.140625" style="156"/>
  </cols>
  <sheetData>
    <row r="2" spans="1:7" ht="38.25" customHeight="1" x14ac:dyDescent="0.3">
      <c r="A2" s="246" t="s">
        <v>220</v>
      </c>
      <c r="B2" s="246"/>
      <c r="C2" s="246"/>
      <c r="D2" s="246"/>
      <c r="E2" s="246"/>
      <c r="F2" s="246"/>
      <c r="G2" s="246"/>
    </row>
    <row r="3" spans="1:7" x14ac:dyDescent="0.25">
      <c r="A3" s="208"/>
      <c r="B3" s="208"/>
      <c r="C3" s="208"/>
      <c r="D3" s="208"/>
      <c r="E3" s="208"/>
      <c r="F3" s="208"/>
      <c r="G3" s="208"/>
    </row>
    <row r="4" spans="1:7" ht="15.75" customHeight="1" x14ac:dyDescent="0.25">
      <c r="A4" s="238" t="s">
        <v>0</v>
      </c>
      <c r="B4" s="235" t="s">
        <v>193</v>
      </c>
      <c r="C4" s="244" t="str">
        <f>'[1]Числ на 01.01.2017'!B3</f>
        <v>Численность постоянного  населения  (чел.)- на 01.01.2017</v>
      </c>
      <c r="D4" s="238" t="s">
        <v>165</v>
      </c>
      <c r="E4" s="238"/>
      <c r="F4" s="238"/>
      <c r="G4" s="238"/>
    </row>
    <row r="5" spans="1:7" ht="78.75" x14ac:dyDescent="0.25">
      <c r="A5" s="238"/>
      <c r="B5" s="235"/>
      <c r="C5" s="247"/>
      <c r="D5" s="153" t="s">
        <v>166</v>
      </c>
      <c r="E5" s="153" t="s">
        <v>167</v>
      </c>
      <c r="F5" s="153" t="s">
        <v>168</v>
      </c>
      <c r="G5" s="153" t="s">
        <v>169</v>
      </c>
    </row>
    <row r="6" spans="1:7" x14ac:dyDescent="0.25">
      <c r="A6" s="238"/>
      <c r="B6" s="238"/>
      <c r="C6" s="245"/>
      <c r="D6" s="153" t="s">
        <v>191</v>
      </c>
      <c r="E6" s="153" t="s">
        <v>192</v>
      </c>
      <c r="F6" s="153" t="s">
        <v>192</v>
      </c>
      <c r="G6" s="153" t="s">
        <v>192</v>
      </c>
    </row>
    <row r="7" spans="1:7" x14ac:dyDescent="0.25">
      <c r="A7" s="238"/>
      <c r="B7" s="238" t="s">
        <v>212</v>
      </c>
      <c r="C7" s="238"/>
      <c r="D7" s="238"/>
      <c r="E7" s="238"/>
      <c r="F7" s="238"/>
      <c r="G7" s="238"/>
    </row>
    <row r="8" spans="1:7" x14ac:dyDescent="0.25">
      <c r="A8" s="209" t="s">
        <v>194</v>
      </c>
      <c r="B8" s="213">
        <f>((D8*E8*F8*G8)/C8) / ((D18*E18*F18*G18)/C18)</f>
        <v>1.2092812997496951</v>
      </c>
      <c r="C8" s="73">
        <f>'[1]Числ на 01.01.2017'!B6</f>
        <v>99626</v>
      </c>
      <c r="D8" s="219">
        <v>224063</v>
      </c>
      <c r="E8" s="74">
        <v>1</v>
      </c>
      <c r="F8" s="74">
        <v>1</v>
      </c>
      <c r="G8" s="74">
        <v>1.0369999999999999</v>
      </c>
    </row>
    <row r="9" spans="1:7" x14ac:dyDescent="0.25">
      <c r="A9" s="209" t="s">
        <v>63</v>
      </c>
      <c r="B9" s="213">
        <f>((D9*E9*F9*G9)/C9) / ((D18*E18*F18*G18)/C18)</f>
        <v>0.27229209268386839</v>
      </c>
      <c r="C9" s="73">
        <f>'[1]Числ на 01.01.2017'!B7</f>
        <v>9948</v>
      </c>
      <c r="D9" s="219">
        <v>5037.8</v>
      </c>
      <c r="E9" s="74">
        <v>1</v>
      </c>
      <c r="F9" s="74">
        <v>1</v>
      </c>
      <c r="G9" s="74">
        <v>1.0369999999999999</v>
      </c>
    </row>
    <row r="10" spans="1:7" x14ac:dyDescent="0.25">
      <c r="A10" s="209" t="s">
        <v>188</v>
      </c>
      <c r="B10" s="213">
        <f>((D10*E10*F10*G10)/C10)/((D18*E18*F18*G18)/C18)</f>
        <v>1.1325319457490943</v>
      </c>
      <c r="C10" s="73">
        <f>'[1]Числ на 01.01.2017'!B8</f>
        <v>5078</v>
      </c>
      <c r="D10" s="219">
        <v>10695.8</v>
      </c>
      <c r="E10" s="74">
        <v>1</v>
      </c>
      <c r="F10" s="74">
        <v>1</v>
      </c>
      <c r="G10" s="74">
        <v>1.0369999999999999</v>
      </c>
    </row>
    <row r="11" spans="1:7" x14ac:dyDescent="0.25">
      <c r="A11" s="209" t="s">
        <v>74</v>
      </c>
      <c r="B11" s="213">
        <f>((D11*E11*F11*G11)/C11 ) / ((D18*E18*F18*G18)/C18)</f>
        <v>0.54918890488072902</v>
      </c>
      <c r="C11" s="73">
        <f>'[1]Числ на 01.01.2017'!B9</f>
        <v>2071</v>
      </c>
      <c r="D11" s="219">
        <v>2115.3000000000002</v>
      </c>
      <c r="E11" s="74">
        <v>1</v>
      </c>
      <c r="F11" s="74">
        <v>1</v>
      </c>
      <c r="G11" s="74">
        <v>1.0369999999999999</v>
      </c>
    </row>
    <row r="12" spans="1:7" x14ac:dyDescent="0.25">
      <c r="A12" s="209" t="s">
        <v>79</v>
      </c>
      <c r="B12" s="213">
        <f>((D12*E12*F12*G12)/C12 ) / ((D18*E18*F18*G18)/C18)</f>
        <v>0.20885267745661792</v>
      </c>
      <c r="C12" s="73">
        <f>'[1]Числ на 01.01.2017'!B10</f>
        <v>2385</v>
      </c>
      <c r="D12" s="219">
        <v>926.4</v>
      </c>
      <c r="E12" s="74">
        <v>1</v>
      </c>
      <c r="F12" s="74">
        <v>1</v>
      </c>
      <c r="G12" s="74">
        <v>1.0369999999999999</v>
      </c>
    </row>
    <row r="13" spans="1:7" x14ac:dyDescent="0.25">
      <c r="A13" s="209" t="s">
        <v>84</v>
      </c>
      <c r="B13" s="213">
        <f>((D13*E13*F13*G13)/C13 ) / ((D18*E18*F18*G18)/C18)</f>
        <v>0.43130007804407067</v>
      </c>
      <c r="C13" s="73">
        <f>'[1]Числ на 01.01.2017'!B11</f>
        <v>7667</v>
      </c>
      <c r="D13" s="219">
        <v>6150</v>
      </c>
      <c r="E13" s="74">
        <v>1</v>
      </c>
      <c r="F13" s="74">
        <v>1</v>
      </c>
      <c r="G13" s="74">
        <v>1.0369999999999999</v>
      </c>
    </row>
    <row r="14" spans="1:7" x14ac:dyDescent="0.25">
      <c r="A14" s="209" t="s">
        <v>88</v>
      </c>
      <c r="B14" s="213">
        <f>((D14*E14*F14*G14)/C14 ) / ((D18*E18*F18*G18)/C18)</f>
        <v>0.29867328485039707</v>
      </c>
      <c r="C14" s="73">
        <f>'[1]Числ на 01.01.2017'!B12</f>
        <v>4272</v>
      </c>
      <c r="D14" s="219">
        <v>2373</v>
      </c>
      <c r="E14" s="74">
        <v>1</v>
      </c>
      <c r="F14" s="74">
        <v>1</v>
      </c>
      <c r="G14" s="74">
        <v>1.0369999999999999</v>
      </c>
    </row>
    <row r="15" spans="1:7" x14ac:dyDescent="0.25">
      <c r="A15" s="209" t="s">
        <v>92</v>
      </c>
      <c r="B15" s="213">
        <f>((D15*E15*F15*G15)/C15 ) / ((D18*E18*F18*G18)/C18)</f>
        <v>1.0951424261218945</v>
      </c>
      <c r="C15" s="73">
        <f>'[1]Числ на 01.01.2017'!B13</f>
        <v>6675</v>
      </c>
      <c r="D15" s="219">
        <v>13595.4</v>
      </c>
      <c r="E15" s="74">
        <v>1</v>
      </c>
      <c r="F15" s="74">
        <v>1</v>
      </c>
      <c r="G15" s="74">
        <v>1.0369999999999999</v>
      </c>
    </row>
    <row r="16" spans="1:7" x14ac:dyDescent="0.25">
      <c r="A16" s="209" t="s">
        <v>97</v>
      </c>
      <c r="B16" s="213">
        <f>((D16*E16*F16*G16)/C16 ) / ((D18*E18*F18*G18)/C18)</f>
        <v>0.3957839894563478</v>
      </c>
      <c r="C16" s="73">
        <f>'[1]Числ на 01.01.2017'!B14</f>
        <v>7848</v>
      </c>
      <c r="D16" s="219">
        <v>5776.8</v>
      </c>
      <c r="E16" s="74">
        <v>1</v>
      </c>
      <c r="F16" s="74">
        <v>1</v>
      </c>
      <c r="G16" s="74">
        <v>1.0369999999999999</v>
      </c>
    </row>
    <row r="17" spans="1:7" x14ac:dyDescent="0.25">
      <c r="A17" s="209"/>
      <c r="B17" s="213"/>
      <c r="C17" s="219"/>
      <c r="D17" s="219"/>
      <c r="E17" s="74"/>
      <c r="F17" s="74"/>
      <c r="G17" s="74"/>
    </row>
    <row r="18" spans="1:7" s="157" customFormat="1" x14ac:dyDescent="0.25">
      <c r="A18" s="214" t="s">
        <v>13</v>
      </c>
      <c r="B18" s="213">
        <f>SUM(B8:B17)</f>
        <v>5.5930466989927146</v>
      </c>
      <c r="C18" s="220">
        <f>SUM(C8:C17)</f>
        <v>145570</v>
      </c>
      <c r="D18" s="221">
        <f>SUM(D8:D17)</f>
        <v>270733.49999999994</v>
      </c>
      <c r="E18" s="222">
        <f>E16</f>
        <v>1</v>
      </c>
      <c r="F18" s="222">
        <f>F16</f>
        <v>1</v>
      </c>
      <c r="G18" s="222">
        <f>G16</f>
        <v>1.0369999999999999</v>
      </c>
    </row>
    <row r="19" spans="1:7" s="158" customFormat="1" x14ac:dyDescent="0.25">
      <c r="A19" s="223"/>
      <c r="B19" s="224"/>
      <c r="D19" s="158" t="s">
        <v>171</v>
      </c>
    </row>
    <row r="20" spans="1:7" s="158" customFormat="1" x14ac:dyDescent="0.25">
      <c r="B20" s="224"/>
    </row>
    <row r="21" spans="1:7" s="158" customFormat="1" x14ac:dyDescent="0.25">
      <c r="A21" s="158" t="s">
        <v>172</v>
      </c>
      <c r="B21" s="224"/>
      <c r="C21" s="158" t="s">
        <v>173</v>
      </c>
      <c r="E21" s="158">
        <v>2.0830000000000002</v>
      </c>
    </row>
    <row r="22" spans="1:7" s="158" customFormat="1" x14ac:dyDescent="0.25">
      <c r="A22" s="158" t="s">
        <v>174</v>
      </c>
      <c r="B22" s="224"/>
      <c r="F22" s="158" t="s">
        <v>175</v>
      </c>
    </row>
    <row r="23" spans="1:7" s="158" customFormat="1" x14ac:dyDescent="0.25">
      <c r="B23" s="224"/>
      <c r="C23" s="158" t="s">
        <v>176</v>
      </c>
      <c r="F23" s="158">
        <f>1.798*1.12</f>
        <v>2.0137600000000004</v>
      </c>
    </row>
    <row r="24" spans="1:7" s="158" customFormat="1" x14ac:dyDescent="0.25">
      <c r="B24" s="224"/>
    </row>
    <row r="25" spans="1:7" s="158" customFormat="1" x14ac:dyDescent="0.25">
      <c r="A25" s="158" t="s">
        <v>177</v>
      </c>
      <c r="B25" s="224"/>
    </row>
    <row r="26" spans="1:7" s="158" customFormat="1" x14ac:dyDescent="0.25">
      <c r="B26" s="224"/>
    </row>
  </sheetData>
  <mergeCells count="6">
    <mergeCell ref="A2:G2"/>
    <mergeCell ref="A4:A7"/>
    <mergeCell ref="B4:B6"/>
    <mergeCell ref="D4:G4"/>
    <mergeCell ref="B7:G7"/>
    <mergeCell ref="C4:C6"/>
  </mergeCells>
  <pageMargins left="0.7" right="0.7" top="0.75" bottom="0.75" header="0.3" footer="0.3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2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2" r:id="rId6"/>
      </mc:Fallback>
    </mc:AlternateContent>
    <mc:AlternateContent xmlns:mc="http://schemas.openxmlformats.org/markup-compatibility/2006">
      <mc:Choice Requires="x14">
        <oleObject progId="Equation.3" shapeId="15363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63" r:id="rId8"/>
      </mc:Fallback>
    </mc:AlternateContent>
    <mc:AlternateContent xmlns:mc="http://schemas.openxmlformats.org/markup-compatibility/2006">
      <mc:Choice Requires="x14">
        <oleObject progId="Equation.3" shapeId="15364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4" r:id="rId10"/>
      </mc:Fallback>
    </mc:AlternateContent>
    <mc:AlternateContent xmlns:mc="http://schemas.openxmlformats.org/markup-compatibility/2006">
      <mc:Choice Requires="x14">
        <oleObject progId="Equation.3" shapeId="15365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5" r:id="rId12"/>
      </mc:Fallback>
    </mc:AlternateContent>
    <mc:AlternateContent xmlns:mc="http://schemas.openxmlformats.org/markup-compatibility/2006">
      <mc:Choice Requires="x14">
        <oleObject progId="Equation.3" shapeId="15366" r:id="rId14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66" r:id="rId14"/>
      </mc:Fallback>
    </mc:AlternateContent>
    <mc:AlternateContent xmlns:mc="http://schemas.openxmlformats.org/markup-compatibility/2006">
      <mc:Choice Requires="x14">
        <oleObject progId="Equation.3" shapeId="15367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67" r:id="rId16"/>
      </mc:Fallback>
    </mc:AlternateContent>
    <mc:AlternateContent xmlns:mc="http://schemas.openxmlformats.org/markup-compatibility/2006">
      <mc:Choice Requires="x14">
        <oleObject progId="Equation.3" shapeId="15368" r:id="rId18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8" r:id="rId18"/>
      </mc:Fallback>
    </mc:AlternateContent>
    <mc:AlternateContent xmlns:mc="http://schemas.openxmlformats.org/markup-compatibility/2006">
      <mc:Choice Requires="x14">
        <oleObject progId="Equation.3" shapeId="15369" r:id="rId19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9" r:id="rId19"/>
      </mc:Fallback>
    </mc:AlternateContent>
    <mc:AlternateContent xmlns:mc="http://schemas.openxmlformats.org/markup-compatibility/2006">
      <mc:Choice Requires="x14">
        <oleObject progId="Equation.3" shapeId="15370" r:id="rId20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70" r:id="rId20"/>
      </mc:Fallback>
    </mc:AlternateContent>
    <mc:AlternateContent xmlns:mc="http://schemas.openxmlformats.org/markup-compatibility/2006">
      <mc:Choice Requires="x14">
        <oleObject progId="Equation.3" shapeId="15371" r:id="rId21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1" r:id="rId21"/>
      </mc:Fallback>
    </mc:AlternateContent>
    <mc:AlternateContent xmlns:mc="http://schemas.openxmlformats.org/markup-compatibility/2006">
      <mc:Choice Requires="x14">
        <oleObject progId="Equation.3" shapeId="15372" r:id="rId2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2" r:id="rId22"/>
      </mc:Fallback>
    </mc:AlternateContent>
    <mc:AlternateContent xmlns:mc="http://schemas.openxmlformats.org/markup-compatibility/2006">
      <mc:Choice Requires="x14">
        <oleObject progId="Equation.3" shapeId="15373" r:id="rId23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73" r:id="rId23"/>
      </mc:Fallback>
    </mc:AlternateContent>
    <mc:AlternateContent xmlns:mc="http://schemas.openxmlformats.org/markup-compatibility/2006">
      <mc:Choice Requires="x14">
        <oleObject progId="Equation.3" shapeId="15374" r:id="rId24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74" r:id="rId24"/>
      </mc:Fallback>
    </mc:AlternateContent>
    <mc:AlternateContent xmlns:mc="http://schemas.openxmlformats.org/markup-compatibility/2006">
      <mc:Choice Requires="x14">
        <oleObject progId="Equation.3" shapeId="15375" r:id="rId25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5" r:id="rId25"/>
      </mc:Fallback>
    </mc:AlternateContent>
    <mc:AlternateContent xmlns:mc="http://schemas.openxmlformats.org/markup-compatibility/2006">
      <mc:Choice Requires="x14">
        <oleObject progId="Equation.3" shapeId="15376" r:id="rId2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6" r:id="rId26"/>
      </mc:Fallback>
    </mc:AlternateContent>
    <mc:AlternateContent xmlns:mc="http://schemas.openxmlformats.org/markup-compatibility/2006">
      <mc:Choice Requires="x14">
        <oleObject progId="Equation.3" shapeId="15377" r:id="rId27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77" r:id="rId27"/>
      </mc:Fallback>
    </mc:AlternateContent>
    <mc:AlternateContent xmlns:mc="http://schemas.openxmlformats.org/markup-compatibility/2006">
      <mc:Choice Requires="x14">
        <oleObject progId="Equation.3" shapeId="15378" r:id="rId28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8" r:id="rId28"/>
      </mc:Fallback>
    </mc:AlternateContent>
    <mc:AlternateContent xmlns:mc="http://schemas.openxmlformats.org/markup-compatibility/2006">
      <mc:Choice Requires="x14">
        <oleObject progId="Equation.3" shapeId="15379" r:id="rId29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9" r:id="rId29"/>
      </mc:Fallback>
    </mc:AlternateContent>
    <mc:AlternateContent xmlns:mc="http://schemas.openxmlformats.org/markup-compatibility/2006">
      <mc:Choice Requires="x14">
        <oleObject progId="Equation.3" shapeId="15380" r:id="rId30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0" r:id="rId30"/>
      </mc:Fallback>
    </mc:AlternateContent>
    <mc:AlternateContent xmlns:mc="http://schemas.openxmlformats.org/markup-compatibility/2006">
      <mc:Choice Requires="x14">
        <oleObject progId="Equation.3" shapeId="15381" r:id="rId31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1" r:id="rId31"/>
      </mc:Fallback>
    </mc:AlternateContent>
    <mc:AlternateContent xmlns:mc="http://schemas.openxmlformats.org/markup-compatibility/2006">
      <mc:Choice Requires="x14">
        <oleObject progId="Equation.3" shapeId="15382" r:id="rId32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2" r:id="rId32"/>
      </mc:Fallback>
    </mc:AlternateContent>
    <mc:AlternateContent xmlns:mc="http://schemas.openxmlformats.org/markup-compatibility/2006">
      <mc:Choice Requires="x14">
        <oleObject progId="Equation.3" shapeId="15383" r:id="rId33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3" r:id="rId33"/>
      </mc:Fallback>
    </mc:AlternateContent>
    <mc:AlternateContent xmlns:mc="http://schemas.openxmlformats.org/markup-compatibility/2006">
      <mc:Choice Requires="x14">
        <oleObject progId="Equation.3" shapeId="15384" r:id="rId34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84" r:id="rId34"/>
      </mc:Fallback>
    </mc:AlternateContent>
    <mc:AlternateContent xmlns:mc="http://schemas.openxmlformats.org/markup-compatibility/2006">
      <mc:Choice Requires="x14">
        <oleObject progId="Equation.3" shapeId="15385" r:id="rId35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5" r:id="rId35"/>
      </mc:Fallback>
    </mc:AlternateContent>
    <mc:AlternateContent xmlns:mc="http://schemas.openxmlformats.org/markup-compatibility/2006">
      <mc:Choice Requires="x14">
        <oleObject progId="Equation.3" shapeId="15386" r:id="rId36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6" r:id="rId36"/>
      </mc:Fallback>
    </mc:AlternateContent>
    <mc:AlternateContent xmlns:mc="http://schemas.openxmlformats.org/markup-compatibility/2006">
      <mc:Choice Requires="x14">
        <oleObject progId="Equation.3" shapeId="15387" r:id="rId37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7" r:id="rId37"/>
      </mc:Fallback>
    </mc:AlternateContent>
    <mc:AlternateContent xmlns:mc="http://schemas.openxmlformats.org/markup-compatibility/2006">
      <mc:Choice Requires="x14">
        <oleObject progId="Equation.3" shapeId="15388" r:id="rId38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8" r:id="rId38"/>
      </mc:Fallback>
    </mc:AlternateContent>
    <mc:AlternateContent xmlns:mc="http://schemas.openxmlformats.org/markup-compatibility/2006">
      <mc:Choice Requires="x14">
        <oleObject progId="Equation.3" shapeId="15389" r:id="rId39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9" r:id="rId39"/>
      </mc:Fallback>
    </mc:AlternateContent>
    <mc:AlternateContent xmlns:mc="http://schemas.openxmlformats.org/markup-compatibility/2006">
      <mc:Choice Requires="x14">
        <oleObject progId="Equation.3" shapeId="15390" r:id="rId40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0" r:id="rId40"/>
      </mc:Fallback>
    </mc:AlternateContent>
    <mc:AlternateContent xmlns:mc="http://schemas.openxmlformats.org/markup-compatibility/2006">
      <mc:Choice Requires="x14">
        <oleObject progId="Equation.3" shapeId="15391" r:id="rId41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91" r:id="rId41"/>
      </mc:Fallback>
    </mc:AlternateContent>
    <mc:AlternateContent xmlns:mc="http://schemas.openxmlformats.org/markup-compatibility/2006">
      <mc:Choice Requires="x14">
        <oleObject progId="Equation.3" shapeId="15392" r:id="rId42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2" r:id="rId42"/>
      </mc:Fallback>
    </mc:AlternateContent>
    <mc:AlternateContent xmlns:mc="http://schemas.openxmlformats.org/markup-compatibility/2006">
      <mc:Choice Requires="x14">
        <oleObject progId="Equation.3" shapeId="15393" r:id="rId43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3" r:id="rId43"/>
      </mc:Fallback>
    </mc:AlternateContent>
    <mc:AlternateContent xmlns:mc="http://schemas.openxmlformats.org/markup-compatibility/2006">
      <mc:Choice Requires="x14">
        <oleObject progId="Equation.3" shapeId="15394" r:id="rId44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94" r:id="rId44"/>
      </mc:Fallback>
    </mc:AlternateContent>
    <mc:AlternateContent xmlns:mc="http://schemas.openxmlformats.org/markup-compatibility/2006">
      <mc:Choice Requires="x14">
        <oleObject progId="Equation.3" shapeId="15395" r:id="rId45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95" r:id="rId45"/>
      </mc:Fallback>
    </mc:AlternateContent>
    <mc:AlternateContent xmlns:mc="http://schemas.openxmlformats.org/markup-compatibility/2006">
      <mc:Choice Requires="x14">
        <oleObject progId="Equation.3" shapeId="15396" r:id="rId46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6" r:id="rId46"/>
      </mc:Fallback>
    </mc:AlternateContent>
    <mc:AlternateContent xmlns:mc="http://schemas.openxmlformats.org/markup-compatibility/2006">
      <mc:Choice Requires="x14">
        <oleObject progId="Equation.3" shapeId="15397" r:id="rId47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7" r:id="rId47"/>
      </mc:Fallback>
    </mc:AlternateContent>
    <mc:AlternateContent xmlns:mc="http://schemas.openxmlformats.org/markup-compatibility/2006">
      <mc:Choice Requires="x14">
        <oleObject progId="Equation.3" shapeId="15398" r:id="rId4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98" r:id="rId48"/>
      </mc:Fallback>
    </mc:AlternateContent>
    <mc:AlternateContent xmlns:mc="http://schemas.openxmlformats.org/markup-compatibility/2006">
      <mc:Choice Requires="x14">
        <oleObject progId="Equation.3" shapeId="15399" r:id="rId49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9" r:id="rId49"/>
      </mc:Fallback>
    </mc:AlternateContent>
    <mc:AlternateContent xmlns:mc="http://schemas.openxmlformats.org/markup-compatibility/2006">
      <mc:Choice Requires="x14">
        <oleObject progId="Equation.3" shapeId="15400" r:id="rId50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00" r:id="rId50"/>
      </mc:Fallback>
    </mc:AlternateContent>
    <mc:AlternateContent xmlns:mc="http://schemas.openxmlformats.org/markup-compatibility/2006">
      <mc:Choice Requires="x14">
        <oleObject progId="Equation.3" shapeId="15401" r:id="rId51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401" r:id="rId51"/>
      </mc:Fallback>
    </mc:AlternateContent>
    <mc:AlternateContent xmlns:mc="http://schemas.openxmlformats.org/markup-compatibility/2006">
      <mc:Choice Requires="x14">
        <oleObject progId="Equation.3" shapeId="15402" r:id="rId52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402" r:id="rId5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VW15"/>
  <sheetViews>
    <sheetView workbookViewId="0">
      <selection activeCell="C23" sqref="C23"/>
    </sheetView>
  </sheetViews>
  <sheetFormatPr defaultRowHeight="18.75" x14ac:dyDescent="0.3"/>
  <cols>
    <col min="1" max="1" width="18.140625" style="56" customWidth="1"/>
    <col min="2" max="2" width="16.85546875" style="56" customWidth="1"/>
    <col min="3" max="3" width="15.85546875" style="56" customWidth="1"/>
    <col min="4" max="4" width="17.140625" style="56" customWidth="1"/>
    <col min="5" max="5" width="16.85546875" style="56" customWidth="1"/>
    <col min="6" max="6" width="16.42578125" style="56" customWidth="1"/>
    <col min="7" max="7" width="17.42578125" style="56" customWidth="1"/>
    <col min="8" max="8" width="18.140625" style="56" customWidth="1"/>
    <col min="9" max="9" width="14.85546875" style="56" customWidth="1"/>
    <col min="10" max="11" width="16" style="56" customWidth="1"/>
    <col min="12" max="12" width="19.85546875" style="56" customWidth="1"/>
    <col min="13" max="13" width="19.5703125" style="56" customWidth="1"/>
    <col min="14" max="14" width="15" style="56" customWidth="1"/>
    <col min="15" max="15" width="12.140625" style="56" customWidth="1"/>
    <col min="16" max="256" width="9.140625" style="10"/>
    <col min="257" max="257" width="13.5703125" style="10" customWidth="1"/>
    <col min="258" max="258" width="14.140625" style="10" customWidth="1"/>
    <col min="259" max="259" width="14.28515625" style="10" customWidth="1"/>
    <col min="260" max="260" width="15.28515625" style="10" customWidth="1"/>
    <col min="261" max="261" width="13" style="10" customWidth="1"/>
    <col min="262" max="262" width="17.42578125" style="10" customWidth="1"/>
    <col min="263" max="264" width="18.140625" style="10" customWidth="1"/>
    <col min="265" max="265" width="12.42578125" style="10" customWidth="1"/>
    <col min="266" max="267" width="10.85546875" style="10" customWidth="1"/>
    <col min="268" max="268" width="15.28515625" style="10" customWidth="1"/>
    <col min="269" max="269" width="15" style="10" customWidth="1"/>
    <col min="270" max="270" width="11.85546875" style="10" customWidth="1"/>
    <col min="271" max="271" width="12.140625" style="10" customWidth="1"/>
    <col min="272" max="512" width="9.140625" style="10"/>
    <col min="513" max="513" width="13.5703125" style="10" customWidth="1"/>
    <col min="514" max="514" width="14.140625" style="10" customWidth="1"/>
    <col min="515" max="515" width="14.28515625" style="10" customWidth="1"/>
    <col min="516" max="516" width="15.28515625" style="10" customWidth="1"/>
    <col min="517" max="517" width="13" style="10" customWidth="1"/>
    <col min="518" max="518" width="17.42578125" style="10" customWidth="1"/>
    <col min="519" max="520" width="18.140625" style="10" customWidth="1"/>
    <col min="521" max="521" width="12.42578125" style="10" customWidth="1"/>
    <col min="522" max="523" width="10.85546875" style="10" customWidth="1"/>
    <col min="524" max="524" width="15.28515625" style="10" customWidth="1"/>
    <col min="525" max="525" width="15" style="10" customWidth="1"/>
    <col min="526" max="526" width="11.85546875" style="10" customWidth="1"/>
    <col min="527" max="527" width="12.140625" style="10" customWidth="1"/>
    <col min="528" max="768" width="9.140625" style="10"/>
    <col min="769" max="769" width="13.5703125" style="10" customWidth="1"/>
    <col min="770" max="770" width="14.140625" style="10" customWidth="1"/>
    <col min="771" max="771" width="14.28515625" style="10" customWidth="1"/>
    <col min="772" max="772" width="15.28515625" style="10" customWidth="1"/>
    <col min="773" max="773" width="13" style="10" customWidth="1"/>
    <col min="774" max="774" width="17.42578125" style="10" customWidth="1"/>
    <col min="775" max="776" width="18.140625" style="10" customWidth="1"/>
    <col min="777" max="777" width="12.42578125" style="10" customWidth="1"/>
    <col min="778" max="779" width="10.85546875" style="10" customWidth="1"/>
    <col min="780" max="780" width="15.28515625" style="10" customWidth="1"/>
    <col min="781" max="781" width="15" style="10" customWidth="1"/>
    <col min="782" max="782" width="11.85546875" style="10" customWidth="1"/>
    <col min="783" max="783" width="12.140625" style="10" customWidth="1"/>
    <col min="784" max="1024" width="9.140625" style="10"/>
    <col min="1025" max="1025" width="13.5703125" style="10" customWidth="1"/>
    <col min="1026" max="1026" width="14.140625" style="10" customWidth="1"/>
    <col min="1027" max="1027" width="14.28515625" style="10" customWidth="1"/>
    <col min="1028" max="1028" width="15.28515625" style="10" customWidth="1"/>
    <col min="1029" max="1029" width="13" style="10" customWidth="1"/>
    <col min="1030" max="1030" width="17.42578125" style="10" customWidth="1"/>
    <col min="1031" max="1032" width="18.140625" style="10" customWidth="1"/>
    <col min="1033" max="1033" width="12.42578125" style="10" customWidth="1"/>
    <col min="1034" max="1035" width="10.85546875" style="10" customWidth="1"/>
    <col min="1036" max="1036" width="15.28515625" style="10" customWidth="1"/>
    <col min="1037" max="1037" width="15" style="10" customWidth="1"/>
    <col min="1038" max="1038" width="11.85546875" style="10" customWidth="1"/>
    <col min="1039" max="1039" width="12.140625" style="10" customWidth="1"/>
    <col min="1040" max="1280" width="9.140625" style="10"/>
    <col min="1281" max="1281" width="13.5703125" style="10" customWidth="1"/>
    <col min="1282" max="1282" width="14.140625" style="10" customWidth="1"/>
    <col min="1283" max="1283" width="14.28515625" style="10" customWidth="1"/>
    <col min="1284" max="1284" width="15.28515625" style="10" customWidth="1"/>
    <col min="1285" max="1285" width="13" style="10" customWidth="1"/>
    <col min="1286" max="1286" width="17.42578125" style="10" customWidth="1"/>
    <col min="1287" max="1288" width="18.140625" style="10" customWidth="1"/>
    <col min="1289" max="1289" width="12.42578125" style="10" customWidth="1"/>
    <col min="1290" max="1291" width="10.85546875" style="10" customWidth="1"/>
    <col min="1292" max="1292" width="15.28515625" style="10" customWidth="1"/>
    <col min="1293" max="1293" width="15" style="10" customWidth="1"/>
    <col min="1294" max="1294" width="11.85546875" style="10" customWidth="1"/>
    <col min="1295" max="1295" width="12.140625" style="10" customWidth="1"/>
    <col min="1296" max="1536" width="9.140625" style="10"/>
    <col min="1537" max="1537" width="13.5703125" style="10" customWidth="1"/>
    <col min="1538" max="1538" width="14.140625" style="10" customWidth="1"/>
    <col min="1539" max="1539" width="14.28515625" style="10" customWidth="1"/>
    <col min="1540" max="1540" width="15.28515625" style="10" customWidth="1"/>
    <col min="1541" max="1541" width="13" style="10" customWidth="1"/>
    <col min="1542" max="1542" width="17.42578125" style="10" customWidth="1"/>
    <col min="1543" max="1544" width="18.140625" style="10" customWidth="1"/>
    <col min="1545" max="1545" width="12.42578125" style="10" customWidth="1"/>
    <col min="1546" max="1547" width="10.85546875" style="10" customWidth="1"/>
    <col min="1548" max="1548" width="15.28515625" style="10" customWidth="1"/>
    <col min="1549" max="1549" width="15" style="10" customWidth="1"/>
    <col min="1550" max="1550" width="11.85546875" style="10" customWidth="1"/>
    <col min="1551" max="1551" width="12.140625" style="10" customWidth="1"/>
    <col min="1552" max="1792" width="9.140625" style="10"/>
    <col min="1793" max="1793" width="13.5703125" style="10" customWidth="1"/>
    <col min="1794" max="1794" width="14.140625" style="10" customWidth="1"/>
    <col min="1795" max="1795" width="14.28515625" style="10" customWidth="1"/>
    <col min="1796" max="1796" width="15.28515625" style="10" customWidth="1"/>
    <col min="1797" max="1797" width="13" style="10" customWidth="1"/>
    <col min="1798" max="1798" width="17.42578125" style="10" customWidth="1"/>
    <col min="1799" max="1800" width="18.140625" style="10" customWidth="1"/>
    <col min="1801" max="1801" width="12.42578125" style="10" customWidth="1"/>
    <col min="1802" max="1803" width="10.85546875" style="10" customWidth="1"/>
    <col min="1804" max="1804" width="15.28515625" style="10" customWidth="1"/>
    <col min="1805" max="1805" width="15" style="10" customWidth="1"/>
    <col min="1806" max="1806" width="11.85546875" style="10" customWidth="1"/>
    <col min="1807" max="1807" width="12.140625" style="10" customWidth="1"/>
    <col min="1808" max="2048" width="9.140625" style="10"/>
    <col min="2049" max="2049" width="13.5703125" style="10" customWidth="1"/>
    <col min="2050" max="2050" width="14.140625" style="10" customWidth="1"/>
    <col min="2051" max="2051" width="14.28515625" style="10" customWidth="1"/>
    <col min="2052" max="2052" width="15.28515625" style="10" customWidth="1"/>
    <col min="2053" max="2053" width="13" style="10" customWidth="1"/>
    <col min="2054" max="2054" width="17.42578125" style="10" customWidth="1"/>
    <col min="2055" max="2056" width="18.140625" style="10" customWidth="1"/>
    <col min="2057" max="2057" width="12.42578125" style="10" customWidth="1"/>
    <col min="2058" max="2059" width="10.85546875" style="10" customWidth="1"/>
    <col min="2060" max="2060" width="15.28515625" style="10" customWidth="1"/>
    <col min="2061" max="2061" width="15" style="10" customWidth="1"/>
    <col min="2062" max="2062" width="11.85546875" style="10" customWidth="1"/>
    <col min="2063" max="2063" width="12.140625" style="10" customWidth="1"/>
    <col min="2064" max="2304" width="9.140625" style="10"/>
    <col min="2305" max="2305" width="13.5703125" style="10" customWidth="1"/>
    <col min="2306" max="2306" width="14.140625" style="10" customWidth="1"/>
    <col min="2307" max="2307" width="14.28515625" style="10" customWidth="1"/>
    <col min="2308" max="2308" width="15.28515625" style="10" customWidth="1"/>
    <col min="2309" max="2309" width="13" style="10" customWidth="1"/>
    <col min="2310" max="2310" width="17.42578125" style="10" customWidth="1"/>
    <col min="2311" max="2312" width="18.140625" style="10" customWidth="1"/>
    <col min="2313" max="2313" width="12.42578125" style="10" customWidth="1"/>
    <col min="2314" max="2315" width="10.85546875" style="10" customWidth="1"/>
    <col min="2316" max="2316" width="15.28515625" style="10" customWidth="1"/>
    <col min="2317" max="2317" width="15" style="10" customWidth="1"/>
    <col min="2318" max="2318" width="11.85546875" style="10" customWidth="1"/>
    <col min="2319" max="2319" width="12.140625" style="10" customWidth="1"/>
    <col min="2320" max="2560" width="9.140625" style="10"/>
    <col min="2561" max="2561" width="13.5703125" style="10" customWidth="1"/>
    <col min="2562" max="2562" width="14.140625" style="10" customWidth="1"/>
    <col min="2563" max="2563" width="14.28515625" style="10" customWidth="1"/>
    <col min="2564" max="2564" width="15.28515625" style="10" customWidth="1"/>
    <col min="2565" max="2565" width="13" style="10" customWidth="1"/>
    <col min="2566" max="2566" width="17.42578125" style="10" customWidth="1"/>
    <col min="2567" max="2568" width="18.140625" style="10" customWidth="1"/>
    <col min="2569" max="2569" width="12.42578125" style="10" customWidth="1"/>
    <col min="2570" max="2571" width="10.85546875" style="10" customWidth="1"/>
    <col min="2572" max="2572" width="15.28515625" style="10" customWidth="1"/>
    <col min="2573" max="2573" width="15" style="10" customWidth="1"/>
    <col min="2574" max="2574" width="11.85546875" style="10" customWidth="1"/>
    <col min="2575" max="2575" width="12.140625" style="10" customWidth="1"/>
    <col min="2576" max="2816" width="9.140625" style="10"/>
    <col min="2817" max="2817" width="13.5703125" style="10" customWidth="1"/>
    <col min="2818" max="2818" width="14.140625" style="10" customWidth="1"/>
    <col min="2819" max="2819" width="14.28515625" style="10" customWidth="1"/>
    <col min="2820" max="2820" width="15.28515625" style="10" customWidth="1"/>
    <col min="2821" max="2821" width="13" style="10" customWidth="1"/>
    <col min="2822" max="2822" width="17.42578125" style="10" customWidth="1"/>
    <col min="2823" max="2824" width="18.140625" style="10" customWidth="1"/>
    <col min="2825" max="2825" width="12.42578125" style="10" customWidth="1"/>
    <col min="2826" max="2827" width="10.85546875" style="10" customWidth="1"/>
    <col min="2828" max="2828" width="15.28515625" style="10" customWidth="1"/>
    <col min="2829" max="2829" width="15" style="10" customWidth="1"/>
    <col min="2830" max="2830" width="11.85546875" style="10" customWidth="1"/>
    <col min="2831" max="2831" width="12.140625" style="10" customWidth="1"/>
    <col min="2832" max="3072" width="9.140625" style="10"/>
    <col min="3073" max="3073" width="13.5703125" style="10" customWidth="1"/>
    <col min="3074" max="3074" width="14.140625" style="10" customWidth="1"/>
    <col min="3075" max="3075" width="14.28515625" style="10" customWidth="1"/>
    <col min="3076" max="3076" width="15.28515625" style="10" customWidth="1"/>
    <col min="3077" max="3077" width="13" style="10" customWidth="1"/>
    <col min="3078" max="3078" width="17.42578125" style="10" customWidth="1"/>
    <col min="3079" max="3080" width="18.140625" style="10" customWidth="1"/>
    <col min="3081" max="3081" width="12.42578125" style="10" customWidth="1"/>
    <col min="3082" max="3083" width="10.85546875" style="10" customWidth="1"/>
    <col min="3084" max="3084" width="15.28515625" style="10" customWidth="1"/>
    <col min="3085" max="3085" width="15" style="10" customWidth="1"/>
    <col min="3086" max="3086" width="11.85546875" style="10" customWidth="1"/>
    <col min="3087" max="3087" width="12.140625" style="10" customWidth="1"/>
    <col min="3088" max="3328" width="9.140625" style="10"/>
    <col min="3329" max="3329" width="13.5703125" style="10" customWidth="1"/>
    <col min="3330" max="3330" width="14.140625" style="10" customWidth="1"/>
    <col min="3331" max="3331" width="14.28515625" style="10" customWidth="1"/>
    <col min="3332" max="3332" width="15.28515625" style="10" customWidth="1"/>
    <col min="3333" max="3333" width="13" style="10" customWidth="1"/>
    <col min="3334" max="3334" width="17.42578125" style="10" customWidth="1"/>
    <col min="3335" max="3336" width="18.140625" style="10" customWidth="1"/>
    <col min="3337" max="3337" width="12.42578125" style="10" customWidth="1"/>
    <col min="3338" max="3339" width="10.85546875" style="10" customWidth="1"/>
    <col min="3340" max="3340" width="15.28515625" style="10" customWidth="1"/>
    <col min="3341" max="3341" width="15" style="10" customWidth="1"/>
    <col min="3342" max="3342" width="11.85546875" style="10" customWidth="1"/>
    <col min="3343" max="3343" width="12.140625" style="10" customWidth="1"/>
    <col min="3344" max="3584" width="9.140625" style="10"/>
    <col min="3585" max="3585" width="13.5703125" style="10" customWidth="1"/>
    <col min="3586" max="3586" width="14.140625" style="10" customWidth="1"/>
    <col min="3587" max="3587" width="14.28515625" style="10" customWidth="1"/>
    <col min="3588" max="3588" width="15.28515625" style="10" customWidth="1"/>
    <col min="3589" max="3589" width="13" style="10" customWidth="1"/>
    <col min="3590" max="3590" width="17.42578125" style="10" customWidth="1"/>
    <col min="3591" max="3592" width="18.140625" style="10" customWidth="1"/>
    <col min="3593" max="3593" width="12.42578125" style="10" customWidth="1"/>
    <col min="3594" max="3595" width="10.85546875" style="10" customWidth="1"/>
    <col min="3596" max="3596" width="15.28515625" style="10" customWidth="1"/>
    <col min="3597" max="3597" width="15" style="10" customWidth="1"/>
    <col min="3598" max="3598" width="11.85546875" style="10" customWidth="1"/>
    <col min="3599" max="3599" width="12.140625" style="10" customWidth="1"/>
    <col min="3600" max="3840" width="9.140625" style="10"/>
    <col min="3841" max="3841" width="13.5703125" style="10" customWidth="1"/>
    <col min="3842" max="3842" width="14.140625" style="10" customWidth="1"/>
    <col min="3843" max="3843" width="14.28515625" style="10" customWidth="1"/>
    <col min="3844" max="3844" width="15.28515625" style="10" customWidth="1"/>
    <col min="3845" max="3845" width="13" style="10" customWidth="1"/>
    <col min="3846" max="3846" width="17.42578125" style="10" customWidth="1"/>
    <col min="3847" max="3848" width="18.140625" style="10" customWidth="1"/>
    <col min="3849" max="3849" width="12.42578125" style="10" customWidth="1"/>
    <col min="3850" max="3851" width="10.85546875" style="10" customWidth="1"/>
    <col min="3852" max="3852" width="15.28515625" style="10" customWidth="1"/>
    <col min="3853" max="3853" width="15" style="10" customWidth="1"/>
    <col min="3854" max="3854" width="11.85546875" style="10" customWidth="1"/>
    <col min="3855" max="3855" width="12.140625" style="10" customWidth="1"/>
    <col min="3856" max="4096" width="9.140625" style="10"/>
    <col min="4097" max="4097" width="13.5703125" style="10" customWidth="1"/>
    <col min="4098" max="4098" width="14.140625" style="10" customWidth="1"/>
    <col min="4099" max="4099" width="14.28515625" style="10" customWidth="1"/>
    <col min="4100" max="4100" width="15.28515625" style="10" customWidth="1"/>
    <col min="4101" max="4101" width="13" style="10" customWidth="1"/>
    <col min="4102" max="4102" width="17.42578125" style="10" customWidth="1"/>
    <col min="4103" max="4104" width="18.140625" style="10" customWidth="1"/>
    <col min="4105" max="4105" width="12.42578125" style="10" customWidth="1"/>
    <col min="4106" max="4107" width="10.85546875" style="10" customWidth="1"/>
    <col min="4108" max="4108" width="15.28515625" style="10" customWidth="1"/>
    <col min="4109" max="4109" width="15" style="10" customWidth="1"/>
    <col min="4110" max="4110" width="11.85546875" style="10" customWidth="1"/>
    <col min="4111" max="4111" width="12.140625" style="10" customWidth="1"/>
    <col min="4112" max="4352" width="9.140625" style="10"/>
    <col min="4353" max="4353" width="13.5703125" style="10" customWidth="1"/>
    <col min="4354" max="4354" width="14.140625" style="10" customWidth="1"/>
    <col min="4355" max="4355" width="14.28515625" style="10" customWidth="1"/>
    <col min="4356" max="4356" width="15.28515625" style="10" customWidth="1"/>
    <col min="4357" max="4357" width="13" style="10" customWidth="1"/>
    <col min="4358" max="4358" width="17.42578125" style="10" customWidth="1"/>
    <col min="4359" max="4360" width="18.140625" style="10" customWidth="1"/>
    <col min="4361" max="4361" width="12.42578125" style="10" customWidth="1"/>
    <col min="4362" max="4363" width="10.85546875" style="10" customWidth="1"/>
    <col min="4364" max="4364" width="15.28515625" style="10" customWidth="1"/>
    <col min="4365" max="4365" width="15" style="10" customWidth="1"/>
    <col min="4366" max="4366" width="11.85546875" style="10" customWidth="1"/>
    <col min="4367" max="4367" width="12.140625" style="10" customWidth="1"/>
    <col min="4368" max="4608" width="9.140625" style="10"/>
    <col min="4609" max="4609" width="13.5703125" style="10" customWidth="1"/>
    <col min="4610" max="4610" width="14.140625" style="10" customWidth="1"/>
    <col min="4611" max="4611" width="14.28515625" style="10" customWidth="1"/>
    <col min="4612" max="4612" width="15.28515625" style="10" customWidth="1"/>
    <col min="4613" max="4613" width="13" style="10" customWidth="1"/>
    <col min="4614" max="4614" width="17.42578125" style="10" customWidth="1"/>
    <col min="4615" max="4616" width="18.140625" style="10" customWidth="1"/>
    <col min="4617" max="4617" width="12.42578125" style="10" customWidth="1"/>
    <col min="4618" max="4619" width="10.85546875" style="10" customWidth="1"/>
    <col min="4620" max="4620" width="15.28515625" style="10" customWidth="1"/>
    <col min="4621" max="4621" width="15" style="10" customWidth="1"/>
    <col min="4622" max="4622" width="11.85546875" style="10" customWidth="1"/>
    <col min="4623" max="4623" width="12.140625" style="10" customWidth="1"/>
    <col min="4624" max="4864" width="9.140625" style="10"/>
    <col min="4865" max="4865" width="13.5703125" style="10" customWidth="1"/>
    <col min="4866" max="4866" width="14.140625" style="10" customWidth="1"/>
    <col min="4867" max="4867" width="14.28515625" style="10" customWidth="1"/>
    <col min="4868" max="4868" width="15.28515625" style="10" customWidth="1"/>
    <col min="4869" max="4869" width="13" style="10" customWidth="1"/>
    <col min="4870" max="4870" width="17.42578125" style="10" customWidth="1"/>
    <col min="4871" max="4872" width="18.140625" style="10" customWidth="1"/>
    <col min="4873" max="4873" width="12.42578125" style="10" customWidth="1"/>
    <col min="4874" max="4875" width="10.85546875" style="10" customWidth="1"/>
    <col min="4876" max="4876" width="15.28515625" style="10" customWidth="1"/>
    <col min="4877" max="4877" width="15" style="10" customWidth="1"/>
    <col min="4878" max="4878" width="11.85546875" style="10" customWidth="1"/>
    <col min="4879" max="4879" width="12.140625" style="10" customWidth="1"/>
    <col min="4880" max="5120" width="9.140625" style="10"/>
    <col min="5121" max="5121" width="13.5703125" style="10" customWidth="1"/>
    <col min="5122" max="5122" width="14.140625" style="10" customWidth="1"/>
    <col min="5123" max="5123" width="14.28515625" style="10" customWidth="1"/>
    <col min="5124" max="5124" width="15.28515625" style="10" customWidth="1"/>
    <col min="5125" max="5125" width="13" style="10" customWidth="1"/>
    <col min="5126" max="5126" width="17.42578125" style="10" customWidth="1"/>
    <col min="5127" max="5128" width="18.140625" style="10" customWidth="1"/>
    <col min="5129" max="5129" width="12.42578125" style="10" customWidth="1"/>
    <col min="5130" max="5131" width="10.85546875" style="10" customWidth="1"/>
    <col min="5132" max="5132" width="15.28515625" style="10" customWidth="1"/>
    <col min="5133" max="5133" width="15" style="10" customWidth="1"/>
    <col min="5134" max="5134" width="11.85546875" style="10" customWidth="1"/>
    <col min="5135" max="5135" width="12.140625" style="10" customWidth="1"/>
    <col min="5136" max="5376" width="9.140625" style="10"/>
    <col min="5377" max="5377" width="13.5703125" style="10" customWidth="1"/>
    <col min="5378" max="5378" width="14.140625" style="10" customWidth="1"/>
    <col min="5379" max="5379" width="14.28515625" style="10" customWidth="1"/>
    <col min="5380" max="5380" width="15.28515625" style="10" customWidth="1"/>
    <col min="5381" max="5381" width="13" style="10" customWidth="1"/>
    <col min="5382" max="5382" width="17.42578125" style="10" customWidth="1"/>
    <col min="5383" max="5384" width="18.140625" style="10" customWidth="1"/>
    <col min="5385" max="5385" width="12.42578125" style="10" customWidth="1"/>
    <col min="5386" max="5387" width="10.85546875" style="10" customWidth="1"/>
    <col min="5388" max="5388" width="15.28515625" style="10" customWidth="1"/>
    <col min="5389" max="5389" width="15" style="10" customWidth="1"/>
    <col min="5390" max="5390" width="11.85546875" style="10" customWidth="1"/>
    <col min="5391" max="5391" width="12.140625" style="10" customWidth="1"/>
    <col min="5392" max="5632" width="9.140625" style="10"/>
    <col min="5633" max="5633" width="13.5703125" style="10" customWidth="1"/>
    <col min="5634" max="5634" width="14.140625" style="10" customWidth="1"/>
    <col min="5635" max="5635" width="14.28515625" style="10" customWidth="1"/>
    <col min="5636" max="5636" width="15.28515625" style="10" customWidth="1"/>
    <col min="5637" max="5637" width="13" style="10" customWidth="1"/>
    <col min="5638" max="5638" width="17.42578125" style="10" customWidth="1"/>
    <col min="5639" max="5640" width="18.140625" style="10" customWidth="1"/>
    <col min="5641" max="5641" width="12.42578125" style="10" customWidth="1"/>
    <col min="5642" max="5643" width="10.85546875" style="10" customWidth="1"/>
    <col min="5644" max="5644" width="15.28515625" style="10" customWidth="1"/>
    <col min="5645" max="5645" width="15" style="10" customWidth="1"/>
    <col min="5646" max="5646" width="11.85546875" style="10" customWidth="1"/>
    <col min="5647" max="5647" width="12.140625" style="10" customWidth="1"/>
    <col min="5648" max="5888" width="9.140625" style="10"/>
    <col min="5889" max="5889" width="13.5703125" style="10" customWidth="1"/>
    <col min="5890" max="5890" width="14.140625" style="10" customWidth="1"/>
    <col min="5891" max="5891" width="14.28515625" style="10" customWidth="1"/>
    <col min="5892" max="5892" width="15.28515625" style="10" customWidth="1"/>
    <col min="5893" max="5893" width="13" style="10" customWidth="1"/>
    <col min="5894" max="5894" width="17.42578125" style="10" customWidth="1"/>
    <col min="5895" max="5896" width="18.140625" style="10" customWidth="1"/>
    <col min="5897" max="5897" width="12.42578125" style="10" customWidth="1"/>
    <col min="5898" max="5899" width="10.85546875" style="10" customWidth="1"/>
    <col min="5900" max="5900" width="15.28515625" style="10" customWidth="1"/>
    <col min="5901" max="5901" width="15" style="10" customWidth="1"/>
    <col min="5902" max="5902" width="11.85546875" style="10" customWidth="1"/>
    <col min="5903" max="5903" width="12.140625" style="10" customWidth="1"/>
    <col min="5904" max="6144" width="9.140625" style="10"/>
    <col min="6145" max="6145" width="13.5703125" style="10" customWidth="1"/>
    <col min="6146" max="6146" width="14.140625" style="10" customWidth="1"/>
    <col min="6147" max="6147" width="14.28515625" style="10" customWidth="1"/>
    <col min="6148" max="6148" width="15.28515625" style="10" customWidth="1"/>
    <col min="6149" max="6149" width="13" style="10" customWidth="1"/>
    <col min="6150" max="6150" width="17.42578125" style="10" customWidth="1"/>
    <col min="6151" max="6152" width="18.140625" style="10" customWidth="1"/>
    <col min="6153" max="6153" width="12.42578125" style="10" customWidth="1"/>
    <col min="6154" max="6155" width="10.85546875" style="10" customWidth="1"/>
    <col min="6156" max="6156" width="15.28515625" style="10" customWidth="1"/>
    <col min="6157" max="6157" width="15" style="10" customWidth="1"/>
    <col min="6158" max="6158" width="11.85546875" style="10" customWidth="1"/>
    <col min="6159" max="6159" width="12.140625" style="10" customWidth="1"/>
    <col min="6160" max="6400" width="9.140625" style="10"/>
    <col min="6401" max="6401" width="13.5703125" style="10" customWidth="1"/>
    <col min="6402" max="6402" width="14.140625" style="10" customWidth="1"/>
    <col min="6403" max="6403" width="14.28515625" style="10" customWidth="1"/>
    <col min="6404" max="6404" width="15.28515625" style="10" customWidth="1"/>
    <col min="6405" max="6405" width="13" style="10" customWidth="1"/>
    <col min="6406" max="6406" width="17.42578125" style="10" customWidth="1"/>
    <col min="6407" max="6408" width="18.140625" style="10" customWidth="1"/>
    <col min="6409" max="6409" width="12.42578125" style="10" customWidth="1"/>
    <col min="6410" max="6411" width="10.85546875" style="10" customWidth="1"/>
    <col min="6412" max="6412" width="15.28515625" style="10" customWidth="1"/>
    <col min="6413" max="6413" width="15" style="10" customWidth="1"/>
    <col min="6414" max="6414" width="11.85546875" style="10" customWidth="1"/>
    <col min="6415" max="6415" width="12.140625" style="10" customWidth="1"/>
    <col min="6416" max="6656" width="9.140625" style="10"/>
    <col min="6657" max="6657" width="13.5703125" style="10" customWidth="1"/>
    <col min="6658" max="6658" width="14.140625" style="10" customWidth="1"/>
    <col min="6659" max="6659" width="14.28515625" style="10" customWidth="1"/>
    <col min="6660" max="6660" width="15.28515625" style="10" customWidth="1"/>
    <col min="6661" max="6661" width="13" style="10" customWidth="1"/>
    <col min="6662" max="6662" width="17.42578125" style="10" customWidth="1"/>
    <col min="6663" max="6664" width="18.140625" style="10" customWidth="1"/>
    <col min="6665" max="6665" width="12.42578125" style="10" customWidth="1"/>
    <col min="6666" max="6667" width="10.85546875" style="10" customWidth="1"/>
    <col min="6668" max="6668" width="15.28515625" style="10" customWidth="1"/>
    <col min="6669" max="6669" width="15" style="10" customWidth="1"/>
    <col min="6670" max="6670" width="11.85546875" style="10" customWidth="1"/>
    <col min="6671" max="6671" width="12.140625" style="10" customWidth="1"/>
    <col min="6672" max="6912" width="9.140625" style="10"/>
    <col min="6913" max="6913" width="13.5703125" style="10" customWidth="1"/>
    <col min="6914" max="6914" width="14.140625" style="10" customWidth="1"/>
    <col min="6915" max="6915" width="14.28515625" style="10" customWidth="1"/>
    <col min="6916" max="6916" width="15.28515625" style="10" customWidth="1"/>
    <col min="6917" max="6917" width="13" style="10" customWidth="1"/>
    <col min="6918" max="6918" width="17.42578125" style="10" customWidth="1"/>
    <col min="6919" max="6920" width="18.140625" style="10" customWidth="1"/>
    <col min="6921" max="6921" width="12.42578125" style="10" customWidth="1"/>
    <col min="6922" max="6923" width="10.85546875" style="10" customWidth="1"/>
    <col min="6924" max="6924" width="15.28515625" style="10" customWidth="1"/>
    <col min="6925" max="6925" width="15" style="10" customWidth="1"/>
    <col min="6926" max="6926" width="11.85546875" style="10" customWidth="1"/>
    <col min="6927" max="6927" width="12.140625" style="10" customWidth="1"/>
    <col min="6928" max="7168" width="9.140625" style="10"/>
    <col min="7169" max="7169" width="13.5703125" style="10" customWidth="1"/>
    <col min="7170" max="7170" width="14.140625" style="10" customWidth="1"/>
    <col min="7171" max="7171" width="14.28515625" style="10" customWidth="1"/>
    <col min="7172" max="7172" width="15.28515625" style="10" customWidth="1"/>
    <col min="7173" max="7173" width="13" style="10" customWidth="1"/>
    <col min="7174" max="7174" width="17.42578125" style="10" customWidth="1"/>
    <col min="7175" max="7176" width="18.140625" style="10" customWidth="1"/>
    <col min="7177" max="7177" width="12.42578125" style="10" customWidth="1"/>
    <col min="7178" max="7179" width="10.85546875" style="10" customWidth="1"/>
    <col min="7180" max="7180" width="15.28515625" style="10" customWidth="1"/>
    <col min="7181" max="7181" width="15" style="10" customWidth="1"/>
    <col min="7182" max="7182" width="11.85546875" style="10" customWidth="1"/>
    <col min="7183" max="7183" width="12.140625" style="10" customWidth="1"/>
    <col min="7184" max="7424" width="9.140625" style="10"/>
    <col min="7425" max="7425" width="13.5703125" style="10" customWidth="1"/>
    <col min="7426" max="7426" width="14.140625" style="10" customWidth="1"/>
    <col min="7427" max="7427" width="14.28515625" style="10" customWidth="1"/>
    <col min="7428" max="7428" width="15.28515625" style="10" customWidth="1"/>
    <col min="7429" max="7429" width="13" style="10" customWidth="1"/>
    <col min="7430" max="7430" width="17.42578125" style="10" customWidth="1"/>
    <col min="7431" max="7432" width="18.140625" style="10" customWidth="1"/>
    <col min="7433" max="7433" width="12.42578125" style="10" customWidth="1"/>
    <col min="7434" max="7435" width="10.85546875" style="10" customWidth="1"/>
    <col min="7436" max="7436" width="15.28515625" style="10" customWidth="1"/>
    <col min="7437" max="7437" width="15" style="10" customWidth="1"/>
    <col min="7438" max="7438" width="11.85546875" style="10" customWidth="1"/>
    <col min="7439" max="7439" width="12.140625" style="10" customWidth="1"/>
    <col min="7440" max="7680" width="9.140625" style="10"/>
    <col min="7681" max="7681" width="13.5703125" style="10" customWidth="1"/>
    <col min="7682" max="7682" width="14.140625" style="10" customWidth="1"/>
    <col min="7683" max="7683" width="14.28515625" style="10" customWidth="1"/>
    <col min="7684" max="7684" width="15.28515625" style="10" customWidth="1"/>
    <col min="7685" max="7685" width="13" style="10" customWidth="1"/>
    <col min="7686" max="7686" width="17.42578125" style="10" customWidth="1"/>
    <col min="7687" max="7688" width="18.140625" style="10" customWidth="1"/>
    <col min="7689" max="7689" width="12.42578125" style="10" customWidth="1"/>
    <col min="7690" max="7691" width="10.85546875" style="10" customWidth="1"/>
    <col min="7692" max="7692" width="15.28515625" style="10" customWidth="1"/>
    <col min="7693" max="7693" width="15" style="10" customWidth="1"/>
    <col min="7694" max="7694" width="11.85546875" style="10" customWidth="1"/>
    <col min="7695" max="7695" width="12.140625" style="10" customWidth="1"/>
    <col min="7696" max="7936" width="9.140625" style="10"/>
    <col min="7937" max="7937" width="13.5703125" style="10" customWidth="1"/>
    <col min="7938" max="7938" width="14.140625" style="10" customWidth="1"/>
    <col min="7939" max="7939" width="14.28515625" style="10" customWidth="1"/>
    <col min="7940" max="7940" width="15.28515625" style="10" customWidth="1"/>
    <col min="7941" max="7941" width="13" style="10" customWidth="1"/>
    <col min="7942" max="7942" width="17.42578125" style="10" customWidth="1"/>
    <col min="7943" max="7944" width="18.140625" style="10" customWidth="1"/>
    <col min="7945" max="7945" width="12.42578125" style="10" customWidth="1"/>
    <col min="7946" max="7947" width="10.85546875" style="10" customWidth="1"/>
    <col min="7948" max="7948" width="15.28515625" style="10" customWidth="1"/>
    <col min="7949" max="7949" width="15" style="10" customWidth="1"/>
    <col min="7950" max="7950" width="11.85546875" style="10" customWidth="1"/>
    <col min="7951" max="7951" width="12.140625" style="10" customWidth="1"/>
    <col min="7952" max="8192" width="9.140625" style="10"/>
    <col min="8193" max="8193" width="13.5703125" style="10" customWidth="1"/>
    <col min="8194" max="8194" width="14.140625" style="10" customWidth="1"/>
    <col min="8195" max="8195" width="14.28515625" style="10" customWidth="1"/>
    <col min="8196" max="8196" width="15.28515625" style="10" customWidth="1"/>
    <col min="8197" max="8197" width="13" style="10" customWidth="1"/>
    <col min="8198" max="8198" width="17.42578125" style="10" customWidth="1"/>
    <col min="8199" max="8200" width="18.140625" style="10" customWidth="1"/>
    <col min="8201" max="8201" width="12.42578125" style="10" customWidth="1"/>
    <col min="8202" max="8203" width="10.85546875" style="10" customWidth="1"/>
    <col min="8204" max="8204" width="15.28515625" style="10" customWidth="1"/>
    <col min="8205" max="8205" width="15" style="10" customWidth="1"/>
    <col min="8206" max="8206" width="11.85546875" style="10" customWidth="1"/>
    <col min="8207" max="8207" width="12.140625" style="10" customWidth="1"/>
    <col min="8208" max="8448" width="9.140625" style="10"/>
    <col min="8449" max="8449" width="13.5703125" style="10" customWidth="1"/>
    <col min="8450" max="8450" width="14.140625" style="10" customWidth="1"/>
    <col min="8451" max="8451" width="14.28515625" style="10" customWidth="1"/>
    <col min="8452" max="8452" width="15.28515625" style="10" customWidth="1"/>
    <col min="8453" max="8453" width="13" style="10" customWidth="1"/>
    <col min="8454" max="8454" width="17.42578125" style="10" customWidth="1"/>
    <col min="8455" max="8456" width="18.140625" style="10" customWidth="1"/>
    <col min="8457" max="8457" width="12.42578125" style="10" customWidth="1"/>
    <col min="8458" max="8459" width="10.85546875" style="10" customWidth="1"/>
    <col min="8460" max="8460" width="15.28515625" style="10" customWidth="1"/>
    <col min="8461" max="8461" width="15" style="10" customWidth="1"/>
    <col min="8462" max="8462" width="11.85546875" style="10" customWidth="1"/>
    <col min="8463" max="8463" width="12.140625" style="10" customWidth="1"/>
    <col min="8464" max="8704" width="9.140625" style="10"/>
    <col min="8705" max="8705" width="13.5703125" style="10" customWidth="1"/>
    <col min="8706" max="8706" width="14.140625" style="10" customWidth="1"/>
    <col min="8707" max="8707" width="14.28515625" style="10" customWidth="1"/>
    <col min="8708" max="8708" width="15.28515625" style="10" customWidth="1"/>
    <col min="8709" max="8709" width="13" style="10" customWidth="1"/>
    <col min="8710" max="8710" width="17.42578125" style="10" customWidth="1"/>
    <col min="8711" max="8712" width="18.140625" style="10" customWidth="1"/>
    <col min="8713" max="8713" width="12.42578125" style="10" customWidth="1"/>
    <col min="8714" max="8715" width="10.85546875" style="10" customWidth="1"/>
    <col min="8716" max="8716" width="15.28515625" style="10" customWidth="1"/>
    <col min="8717" max="8717" width="15" style="10" customWidth="1"/>
    <col min="8718" max="8718" width="11.85546875" style="10" customWidth="1"/>
    <col min="8719" max="8719" width="12.140625" style="10" customWidth="1"/>
    <col min="8720" max="8960" width="9.140625" style="10"/>
    <col min="8961" max="8961" width="13.5703125" style="10" customWidth="1"/>
    <col min="8962" max="8962" width="14.140625" style="10" customWidth="1"/>
    <col min="8963" max="8963" width="14.28515625" style="10" customWidth="1"/>
    <col min="8964" max="8964" width="15.28515625" style="10" customWidth="1"/>
    <col min="8965" max="8965" width="13" style="10" customWidth="1"/>
    <col min="8966" max="8966" width="17.42578125" style="10" customWidth="1"/>
    <col min="8967" max="8968" width="18.140625" style="10" customWidth="1"/>
    <col min="8969" max="8969" width="12.42578125" style="10" customWidth="1"/>
    <col min="8970" max="8971" width="10.85546875" style="10" customWidth="1"/>
    <col min="8972" max="8972" width="15.28515625" style="10" customWidth="1"/>
    <col min="8973" max="8973" width="15" style="10" customWidth="1"/>
    <col min="8974" max="8974" width="11.85546875" style="10" customWidth="1"/>
    <col min="8975" max="8975" width="12.140625" style="10" customWidth="1"/>
    <col min="8976" max="9216" width="9.140625" style="10"/>
    <col min="9217" max="9217" width="13.5703125" style="10" customWidth="1"/>
    <col min="9218" max="9218" width="14.140625" style="10" customWidth="1"/>
    <col min="9219" max="9219" width="14.28515625" style="10" customWidth="1"/>
    <col min="9220" max="9220" width="15.28515625" style="10" customWidth="1"/>
    <col min="9221" max="9221" width="13" style="10" customWidth="1"/>
    <col min="9222" max="9222" width="17.42578125" style="10" customWidth="1"/>
    <col min="9223" max="9224" width="18.140625" style="10" customWidth="1"/>
    <col min="9225" max="9225" width="12.42578125" style="10" customWidth="1"/>
    <col min="9226" max="9227" width="10.85546875" style="10" customWidth="1"/>
    <col min="9228" max="9228" width="15.28515625" style="10" customWidth="1"/>
    <col min="9229" max="9229" width="15" style="10" customWidth="1"/>
    <col min="9230" max="9230" width="11.85546875" style="10" customWidth="1"/>
    <col min="9231" max="9231" width="12.140625" style="10" customWidth="1"/>
    <col min="9232" max="9472" width="9.140625" style="10"/>
    <col min="9473" max="9473" width="13.5703125" style="10" customWidth="1"/>
    <col min="9474" max="9474" width="14.140625" style="10" customWidth="1"/>
    <col min="9475" max="9475" width="14.28515625" style="10" customWidth="1"/>
    <col min="9476" max="9476" width="15.28515625" style="10" customWidth="1"/>
    <col min="9477" max="9477" width="13" style="10" customWidth="1"/>
    <col min="9478" max="9478" width="17.42578125" style="10" customWidth="1"/>
    <col min="9479" max="9480" width="18.140625" style="10" customWidth="1"/>
    <col min="9481" max="9481" width="12.42578125" style="10" customWidth="1"/>
    <col min="9482" max="9483" width="10.85546875" style="10" customWidth="1"/>
    <col min="9484" max="9484" width="15.28515625" style="10" customWidth="1"/>
    <col min="9485" max="9485" width="15" style="10" customWidth="1"/>
    <col min="9486" max="9486" width="11.85546875" style="10" customWidth="1"/>
    <col min="9487" max="9487" width="12.140625" style="10" customWidth="1"/>
    <col min="9488" max="9728" width="9.140625" style="10"/>
    <col min="9729" max="9729" width="13.5703125" style="10" customWidth="1"/>
    <col min="9730" max="9730" width="14.140625" style="10" customWidth="1"/>
    <col min="9731" max="9731" width="14.28515625" style="10" customWidth="1"/>
    <col min="9732" max="9732" width="15.28515625" style="10" customWidth="1"/>
    <col min="9733" max="9733" width="13" style="10" customWidth="1"/>
    <col min="9734" max="9734" width="17.42578125" style="10" customWidth="1"/>
    <col min="9735" max="9736" width="18.140625" style="10" customWidth="1"/>
    <col min="9737" max="9737" width="12.42578125" style="10" customWidth="1"/>
    <col min="9738" max="9739" width="10.85546875" style="10" customWidth="1"/>
    <col min="9740" max="9740" width="15.28515625" style="10" customWidth="1"/>
    <col min="9741" max="9741" width="15" style="10" customWidth="1"/>
    <col min="9742" max="9742" width="11.85546875" style="10" customWidth="1"/>
    <col min="9743" max="9743" width="12.140625" style="10" customWidth="1"/>
    <col min="9744" max="9984" width="9.140625" style="10"/>
    <col min="9985" max="9985" width="13.5703125" style="10" customWidth="1"/>
    <col min="9986" max="9986" width="14.140625" style="10" customWidth="1"/>
    <col min="9987" max="9987" width="14.28515625" style="10" customWidth="1"/>
    <col min="9988" max="9988" width="15.28515625" style="10" customWidth="1"/>
    <col min="9989" max="9989" width="13" style="10" customWidth="1"/>
    <col min="9990" max="9990" width="17.42578125" style="10" customWidth="1"/>
    <col min="9991" max="9992" width="18.140625" style="10" customWidth="1"/>
    <col min="9993" max="9993" width="12.42578125" style="10" customWidth="1"/>
    <col min="9994" max="9995" width="10.85546875" style="10" customWidth="1"/>
    <col min="9996" max="9996" width="15.28515625" style="10" customWidth="1"/>
    <col min="9997" max="9997" width="15" style="10" customWidth="1"/>
    <col min="9998" max="9998" width="11.85546875" style="10" customWidth="1"/>
    <col min="9999" max="9999" width="12.140625" style="10" customWidth="1"/>
    <col min="10000" max="10240" width="9.140625" style="10"/>
    <col min="10241" max="10241" width="13.5703125" style="10" customWidth="1"/>
    <col min="10242" max="10242" width="14.140625" style="10" customWidth="1"/>
    <col min="10243" max="10243" width="14.28515625" style="10" customWidth="1"/>
    <col min="10244" max="10244" width="15.28515625" style="10" customWidth="1"/>
    <col min="10245" max="10245" width="13" style="10" customWidth="1"/>
    <col min="10246" max="10246" width="17.42578125" style="10" customWidth="1"/>
    <col min="10247" max="10248" width="18.140625" style="10" customWidth="1"/>
    <col min="10249" max="10249" width="12.42578125" style="10" customWidth="1"/>
    <col min="10250" max="10251" width="10.85546875" style="10" customWidth="1"/>
    <col min="10252" max="10252" width="15.28515625" style="10" customWidth="1"/>
    <col min="10253" max="10253" width="15" style="10" customWidth="1"/>
    <col min="10254" max="10254" width="11.85546875" style="10" customWidth="1"/>
    <col min="10255" max="10255" width="12.140625" style="10" customWidth="1"/>
    <col min="10256" max="10496" width="9.140625" style="10"/>
    <col min="10497" max="10497" width="13.5703125" style="10" customWidth="1"/>
    <col min="10498" max="10498" width="14.140625" style="10" customWidth="1"/>
    <col min="10499" max="10499" width="14.28515625" style="10" customWidth="1"/>
    <col min="10500" max="10500" width="15.28515625" style="10" customWidth="1"/>
    <col min="10501" max="10501" width="13" style="10" customWidth="1"/>
    <col min="10502" max="10502" width="17.42578125" style="10" customWidth="1"/>
    <col min="10503" max="10504" width="18.140625" style="10" customWidth="1"/>
    <col min="10505" max="10505" width="12.42578125" style="10" customWidth="1"/>
    <col min="10506" max="10507" width="10.85546875" style="10" customWidth="1"/>
    <col min="10508" max="10508" width="15.28515625" style="10" customWidth="1"/>
    <col min="10509" max="10509" width="15" style="10" customWidth="1"/>
    <col min="10510" max="10510" width="11.85546875" style="10" customWidth="1"/>
    <col min="10511" max="10511" width="12.140625" style="10" customWidth="1"/>
    <col min="10512" max="10752" width="9.140625" style="10"/>
    <col min="10753" max="10753" width="13.5703125" style="10" customWidth="1"/>
    <col min="10754" max="10754" width="14.140625" style="10" customWidth="1"/>
    <col min="10755" max="10755" width="14.28515625" style="10" customWidth="1"/>
    <col min="10756" max="10756" width="15.28515625" style="10" customWidth="1"/>
    <col min="10757" max="10757" width="13" style="10" customWidth="1"/>
    <col min="10758" max="10758" width="17.42578125" style="10" customWidth="1"/>
    <col min="10759" max="10760" width="18.140625" style="10" customWidth="1"/>
    <col min="10761" max="10761" width="12.42578125" style="10" customWidth="1"/>
    <col min="10762" max="10763" width="10.85546875" style="10" customWidth="1"/>
    <col min="10764" max="10764" width="15.28515625" style="10" customWidth="1"/>
    <col min="10765" max="10765" width="15" style="10" customWidth="1"/>
    <col min="10766" max="10766" width="11.85546875" style="10" customWidth="1"/>
    <col min="10767" max="10767" width="12.140625" style="10" customWidth="1"/>
    <col min="10768" max="11008" width="9.140625" style="10"/>
    <col min="11009" max="11009" width="13.5703125" style="10" customWidth="1"/>
    <col min="11010" max="11010" width="14.140625" style="10" customWidth="1"/>
    <col min="11011" max="11011" width="14.28515625" style="10" customWidth="1"/>
    <col min="11012" max="11012" width="15.28515625" style="10" customWidth="1"/>
    <col min="11013" max="11013" width="13" style="10" customWidth="1"/>
    <col min="11014" max="11014" width="17.42578125" style="10" customWidth="1"/>
    <col min="11015" max="11016" width="18.140625" style="10" customWidth="1"/>
    <col min="11017" max="11017" width="12.42578125" style="10" customWidth="1"/>
    <col min="11018" max="11019" width="10.85546875" style="10" customWidth="1"/>
    <col min="11020" max="11020" width="15.28515625" style="10" customWidth="1"/>
    <col min="11021" max="11021" width="15" style="10" customWidth="1"/>
    <col min="11022" max="11022" width="11.85546875" style="10" customWidth="1"/>
    <col min="11023" max="11023" width="12.140625" style="10" customWidth="1"/>
    <col min="11024" max="11264" width="9.140625" style="10"/>
    <col min="11265" max="11265" width="13.5703125" style="10" customWidth="1"/>
    <col min="11266" max="11266" width="14.140625" style="10" customWidth="1"/>
    <col min="11267" max="11267" width="14.28515625" style="10" customWidth="1"/>
    <col min="11268" max="11268" width="15.28515625" style="10" customWidth="1"/>
    <col min="11269" max="11269" width="13" style="10" customWidth="1"/>
    <col min="11270" max="11270" width="17.42578125" style="10" customWidth="1"/>
    <col min="11271" max="11272" width="18.140625" style="10" customWidth="1"/>
    <col min="11273" max="11273" width="12.42578125" style="10" customWidth="1"/>
    <col min="11274" max="11275" width="10.85546875" style="10" customWidth="1"/>
    <col min="11276" max="11276" width="15.28515625" style="10" customWidth="1"/>
    <col min="11277" max="11277" width="15" style="10" customWidth="1"/>
    <col min="11278" max="11278" width="11.85546875" style="10" customWidth="1"/>
    <col min="11279" max="11279" width="12.140625" style="10" customWidth="1"/>
    <col min="11280" max="11520" width="9.140625" style="10"/>
    <col min="11521" max="11521" width="13.5703125" style="10" customWidth="1"/>
    <col min="11522" max="11522" width="14.140625" style="10" customWidth="1"/>
    <col min="11523" max="11523" width="14.28515625" style="10" customWidth="1"/>
    <col min="11524" max="11524" width="15.28515625" style="10" customWidth="1"/>
    <col min="11525" max="11525" width="13" style="10" customWidth="1"/>
    <col min="11526" max="11526" width="17.42578125" style="10" customWidth="1"/>
    <col min="11527" max="11528" width="18.140625" style="10" customWidth="1"/>
    <col min="11529" max="11529" width="12.42578125" style="10" customWidth="1"/>
    <col min="11530" max="11531" width="10.85546875" style="10" customWidth="1"/>
    <col min="11532" max="11532" width="15.28515625" style="10" customWidth="1"/>
    <col min="11533" max="11533" width="15" style="10" customWidth="1"/>
    <col min="11534" max="11534" width="11.85546875" style="10" customWidth="1"/>
    <col min="11535" max="11535" width="12.140625" style="10" customWidth="1"/>
    <col min="11536" max="11776" width="9.140625" style="10"/>
    <col min="11777" max="11777" width="13.5703125" style="10" customWidth="1"/>
    <col min="11778" max="11778" width="14.140625" style="10" customWidth="1"/>
    <col min="11779" max="11779" width="14.28515625" style="10" customWidth="1"/>
    <col min="11780" max="11780" width="15.28515625" style="10" customWidth="1"/>
    <col min="11781" max="11781" width="13" style="10" customWidth="1"/>
    <col min="11782" max="11782" width="17.42578125" style="10" customWidth="1"/>
    <col min="11783" max="11784" width="18.140625" style="10" customWidth="1"/>
    <col min="11785" max="11785" width="12.42578125" style="10" customWidth="1"/>
    <col min="11786" max="11787" width="10.85546875" style="10" customWidth="1"/>
    <col min="11788" max="11788" width="15.28515625" style="10" customWidth="1"/>
    <col min="11789" max="11789" width="15" style="10" customWidth="1"/>
    <col min="11790" max="11790" width="11.85546875" style="10" customWidth="1"/>
    <col min="11791" max="11791" width="12.140625" style="10" customWidth="1"/>
    <col min="11792" max="12032" width="9.140625" style="10"/>
    <col min="12033" max="12033" width="13.5703125" style="10" customWidth="1"/>
    <col min="12034" max="12034" width="14.140625" style="10" customWidth="1"/>
    <col min="12035" max="12035" width="14.28515625" style="10" customWidth="1"/>
    <col min="12036" max="12036" width="15.28515625" style="10" customWidth="1"/>
    <col min="12037" max="12037" width="13" style="10" customWidth="1"/>
    <col min="12038" max="12038" width="17.42578125" style="10" customWidth="1"/>
    <col min="12039" max="12040" width="18.140625" style="10" customWidth="1"/>
    <col min="12041" max="12041" width="12.42578125" style="10" customWidth="1"/>
    <col min="12042" max="12043" width="10.85546875" style="10" customWidth="1"/>
    <col min="12044" max="12044" width="15.28515625" style="10" customWidth="1"/>
    <col min="12045" max="12045" width="15" style="10" customWidth="1"/>
    <col min="12046" max="12046" width="11.85546875" style="10" customWidth="1"/>
    <col min="12047" max="12047" width="12.140625" style="10" customWidth="1"/>
    <col min="12048" max="12288" width="9.140625" style="10"/>
    <col min="12289" max="12289" width="13.5703125" style="10" customWidth="1"/>
    <col min="12290" max="12290" width="14.140625" style="10" customWidth="1"/>
    <col min="12291" max="12291" width="14.28515625" style="10" customWidth="1"/>
    <col min="12292" max="12292" width="15.28515625" style="10" customWidth="1"/>
    <col min="12293" max="12293" width="13" style="10" customWidth="1"/>
    <col min="12294" max="12294" width="17.42578125" style="10" customWidth="1"/>
    <col min="12295" max="12296" width="18.140625" style="10" customWidth="1"/>
    <col min="12297" max="12297" width="12.42578125" style="10" customWidth="1"/>
    <col min="12298" max="12299" width="10.85546875" style="10" customWidth="1"/>
    <col min="12300" max="12300" width="15.28515625" style="10" customWidth="1"/>
    <col min="12301" max="12301" width="15" style="10" customWidth="1"/>
    <col min="12302" max="12302" width="11.85546875" style="10" customWidth="1"/>
    <col min="12303" max="12303" width="12.140625" style="10" customWidth="1"/>
    <col min="12304" max="12544" width="9.140625" style="10"/>
    <col min="12545" max="12545" width="13.5703125" style="10" customWidth="1"/>
    <col min="12546" max="12546" width="14.140625" style="10" customWidth="1"/>
    <col min="12547" max="12547" width="14.28515625" style="10" customWidth="1"/>
    <col min="12548" max="12548" width="15.28515625" style="10" customWidth="1"/>
    <col min="12549" max="12549" width="13" style="10" customWidth="1"/>
    <col min="12550" max="12550" width="17.42578125" style="10" customWidth="1"/>
    <col min="12551" max="12552" width="18.140625" style="10" customWidth="1"/>
    <col min="12553" max="12553" width="12.42578125" style="10" customWidth="1"/>
    <col min="12554" max="12555" width="10.85546875" style="10" customWidth="1"/>
    <col min="12556" max="12556" width="15.28515625" style="10" customWidth="1"/>
    <col min="12557" max="12557" width="15" style="10" customWidth="1"/>
    <col min="12558" max="12558" width="11.85546875" style="10" customWidth="1"/>
    <col min="12559" max="12559" width="12.140625" style="10" customWidth="1"/>
    <col min="12560" max="12800" width="9.140625" style="10"/>
    <col min="12801" max="12801" width="13.5703125" style="10" customWidth="1"/>
    <col min="12802" max="12802" width="14.140625" style="10" customWidth="1"/>
    <col min="12803" max="12803" width="14.28515625" style="10" customWidth="1"/>
    <col min="12804" max="12804" width="15.28515625" style="10" customWidth="1"/>
    <col min="12805" max="12805" width="13" style="10" customWidth="1"/>
    <col min="12806" max="12806" width="17.42578125" style="10" customWidth="1"/>
    <col min="12807" max="12808" width="18.140625" style="10" customWidth="1"/>
    <col min="12809" max="12809" width="12.42578125" style="10" customWidth="1"/>
    <col min="12810" max="12811" width="10.85546875" style="10" customWidth="1"/>
    <col min="12812" max="12812" width="15.28515625" style="10" customWidth="1"/>
    <col min="12813" max="12813" width="15" style="10" customWidth="1"/>
    <col min="12814" max="12814" width="11.85546875" style="10" customWidth="1"/>
    <col min="12815" max="12815" width="12.140625" style="10" customWidth="1"/>
    <col min="12816" max="13056" width="9.140625" style="10"/>
    <col min="13057" max="13057" width="13.5703125" style="10" customWidth="1"/>
    <col min="13058" max="13058" width="14.140625" style="10" customWidth="1"/>
    <col min="13059" max="13059" width="14.28515625" style="10" customWidth="1"/>
    <col min="13060" max="13060" width="15.28515625" style="10" customWidth="1"/>
    <col min="13061" max="13061" width="13" style="10" customWidth="1"/>
    <col min="13062" max="13062" width="17.42578125" style="10" customWidth="1"/>
    <col min="13063" max="13064" width="18.140625" style="10" customWidth="1"/>
    <col min="13065" max="13065" width="12.42578125" style="10" customWidth="1"/>
    <col min="13066" max="13067" width="10.85546875" style="10" customWidth="1"/>
    <col min="13068" max="13068" width="15.28515625" style="10" customWidth="1"/>
    <col min="13069" max="13069" width="15" style="10" customWidth="1"/>
    <col min="13070" max="13070" width="11.85546875" style="10" customWidth="1"/>
    <col min="13071" max="13071" width="12.140625" style="10" customWidth="1"/>
    <col min="13072" max="13312" width="9.140625" style="10"/>
    <col min="13313" max="13313" width="13.5703125" style="10" customWidth="1"/>
    <col min="13314" max="13314" width="14.140625" style="10" customWidth="1"/>
    <col min="13315" max="13315" width="14.28515625" style="10" customWidth="1"/>
    <col min="13316" max="13316" width="15.28515625" style="10" customWidth="1"/>
    <col min="13317" max="13317" width="13" style="10" customWidth="1"/>
    <col min="13318" max="13318" width="17.42578125" style="10" customWidth="1"/>
    <col min="13319" max="13320" width="18.140625" style="10" customWidth="1"/>
    <col min="13321" max="13321" width="12.42578125" style="10" customWidth="1"/>
    <col min="13322" max="13323" width="10.85546875" style="10" customWidth="1"/>
    <col min="13324" max="13324" width="15.28515625" style="10" customWidth="1"/>
    <col min="13325" max="13325" width="15" style="10" customWidth="1"/>
    <col min="13326" max="13326" width="11.85546875" style="10" customWidth="1"/>
    <col min="13327" max="13327" width="12.140625" style="10" customWidth="1"/>
    <col min="13328" max="13568" width="9.140625" style="10"/>
    <col min="13569" max="13569" width="13.5703125" style="10" customWidth="1"/>
    <col min="13570" max="13570" width="14.140625" style="10" customWidth="1"/>
    <col min="13571" max="13571" width="14.28515625" style="10" customWidth="1"/>
    <col min="13572" max="13572" width="15.28515625" style="10" customWidth="1"/>
    <col min="13573" max="13573" width="13" style="10" customWidth="1"/>
    <col min="13574" max="13574" width="17.42578125" style="10" customWidth="1"/>
    <col min="13575" max="13576" width="18.140625" style="10" customWidth="1"/>
    <col min="13577" max="13577" width="12.42578125" style="10" customWidth="1"/>
    <col min="13578" max="13579" width="10.85546875" style="10" customWidth="1"/>
    <col min="13580" max="13580" width="15.28515625" style="10" customWidth="1"/>
    <col min="13581" max="13581" width="15" style="10" customWidth="1"/>
    <col min="13582" max="13582" width="11.85546875" style="10" customWidth="1"/>
    <col min="13583" max="13583" width="12.140625" style="10" customWidth="1"/>
    <col min="13584" max="13824" width="9.140625" style="10"/>
    <col min="13825" max="13825" width="13.5703125" style="10" customWidth="1"/>
    <col min="13826" max="13826" width="14.140625" style="10" customWidth="1"/>
    <col min="13827" max="13827" width="14.28515625" style="10" customWidth="1"/>
    <col min="13828" max="13828" width="15.28515625" style="10" customWidth="1"/>
    <col min="13829" max="13829" width="13" style="10" customWidth="1"/>
    <col min="13830" max="13830" width="17.42578125" style="10" customWidth="1"/>
    <col min="13831" max="13832" width="18.140625" style="10" customWidth="1"/>
    <col min="13833" max="13833" width="12.42578125" style="10" customWidth="1"/>
    <col min="13834" max="13835" width="10.85546875" style="10" customWidth="1"/>
    <col min="13836" max="13836" width="15.28515625" style="10" customWidth="1"/>
    <col min="13837" max="13837" width="15" style="10" customWidth="1"/>
    <col min="13838" max="13838" width="11.85546875" style="10" customWidth="1"/>
    <col min="13839" max="13839" width="12.140625" style="10" customWidth="1"/>
    <col min="13840" max="14080" width="9.140625" style="10"/>
    <col min="14081" max="14081" width="13.5703125" style="10" customWidth="1"/>
    <col min="14082" max="14082" width="14.140625" style="10" customWidth="1"/>
    <col min="14083" max="14083" width="14.28515625" style="10" customWidth="1"/>
    <col min="14084" max="14084" width="15.28515625" style="10" customWidth="1"/>
    <col min="14085" max="14085" width="13" style="10" customWidth="1"/>
    <col min="14086" max="14086" width="17.42578125" style="10" customWidth="1"/>
    <col min="14087" max="14088" width="18.140625" style="10" customWidth="1"/>
    <col min="14089" max="14089" width="12.42578125" style="10" customWidth="1"/>
    <col min="14090" max="14091" width="10.85546875" style="10" customWidth="1"/>
    <col min="14092" max="14092" width="15.28515625" style="10" customWidth="1"/>
    <col min="14093" max="14093" width="15" style="10" customWidth="1"/>
    <col min="14094" max="14094" width="11.85546875" style="10" customWidth="1"/>
    <col min="14095" max="14095" width="12.140625" style="10" customWidth="1"/>
    <col min="14096" max="14336" width="9.140625" style="10"/>
    <col min="14337" max="14337" width="13.5703125" style="10" customWidth="1"/>
    <col min="14338" max="14338" width="14.140625" style="10" customWidth="1"/>
    <col min="14339" max="14339" width="14.28515625" style="10" customWidth="1"/>
    <col min="14340" max="14340" width="15.28515625" style="10" customWidth="1"/>
    <col min="14341" max="14341" width="13" style="10" customWidth="1"/>
    <col min="14342" max="14342" width="17.42578125" style="10" customWidth="1"/>
    <col min="14343" max="14344" width="18.140625" style="10" customWidth="1"/>
    <col min="14345" max="14345" width="12.42578125" style="10" customWidth="1"/>
    <col min="14346" max="14347" width="10.85546875" style="10" customWidth="1"/>
    <col min="14348" max="14348" width="15.28515625" style="10" customWidth="1"/>
    <col min="14349" max="14349" width="15" style="10" customWidth="1"/>
    <col min="14350" max="14350" width="11.85546875" style="10" customWidth="1"/>
    <col min="14351" max="14351" width="12.140625" style="10" customWidth="1"/>
    <col min="14352" max="14592" width="9.140625" style="10"/>
    <col min="14593" max="14593" width="13.5703125" style="10" customWidth="1"/>
    <col min="14594" max="14594" width="14.140625" style="10" customWidth="1"/>
    <col min="14595" max="14595" width="14.28515625" style="10" customWidth="1"/>
    <col min="14596" max="14596" width="15.28515625" style="10" customWidth="1"/>
    <col min="14597" max="14597" width="13" style="10" customWidth="1"/>
    <col min="14598" max="14598" width="17.42578125" style="10" customWidth="1"/>
    <col min="14599" max="14600" width="18.140625" style="10" customWidth="1"/>
    <col min="14601" max="14601" width="12.42578125" style="10" customWidth="1"/>
    <col min="14602" max="14603" width="10.85546875" style="10" customWidth="1"/>
    <col min="14604" max="14604" width="15.28515625" style="10" customWidth="1"/>
    <col min="14605" max="14605" width="15" style="10" customWidth="1"/>
    <col min="14606" max="14606" width="11.85546875" style="10" customWidth="1"/>
    <col min="14607" max="14607" width="12.140625" style="10" customWidth="1"/>
    <col min="14608" max="14848" width="9.140625" style="10"/>
    <col min="14849" max="14849" width="13.5703125" style="10" customWidth="1"/>
    <col min="14850" max="14850" width="14.140625" style="10" customWidth="1"/>
    <col min="14851" max="14851" width="14.28515625" style="10" customWidth="1"/>
    <col min="14852" max="14852" width="15.28515625" style="10" customWidth="1"/>
    <col min="14853" max="14853" width="13" style="10" customWidth="1"/>
    <col min="14854" max="14854" width="17.42578125" style="10" customWidth="1"/>
    <col min="14855" max="14856" width="18.140625" style="10" customWidth="1"/>
    <col min="14857" max="14857" width="12.42578125" style="10" customWidth="1"/>
    <col min="14858" max="14859" width="10.85546875" style="10" customWidth="1"/>
    <col min="14860" max="14860" width="15.28515625" style="10" customWidth="1"/>
    <col min="14861" max="14861" width="15" style="10" customWidth="1"/>
    <col min="14862" max="14862" width="11.85546875" style="10" customWidth="1"/>
    <col min="14863" max="14863" width="12.140625" style="10" customWidth="1"/>
    <col min="14864" max="15104" width="9.140625" style="10"/>
    <col min="15105" max="15105" width="13.5703125" style="10" customWidth="1"/>
    <col min="15106" max="15106" width="14.140625" style="10" customWidth="1"/>
    <col min="15107" max="15107" width="14.28515625" style="10" customWidth="1"/>
    <col min="15108" max="15108" width="15.28515625" style="10" customWidth="1"/>
    <col min="15109" max="15109" width="13" style="10" customWidth="1"/>
    <col min="15110" max="15110" width="17.42578125" style="10" customWidth="1"/>
    <col min="15111" max="15112" width="18.140625" style="10" customWidth="1"/>
    <col min="15113" max="15113" width="12.42578125" style="10" customWidth="1"/>
    <col min="15114" max="15115" width="10.85546875" style="10" customWidth="1"/>
    <col min="15116" max="15116" width="15.28515625" style="10" customWidth="1"/>
    <col min="15117" max="15117" width="15" style="10" customWidth="1"/>
    <col min="15118" max="15118" width="11.85546875" style="10" customWidth="1"/>
    <col min="15119" max="15119" width="12.140625" style="10" customWidth="1"/>
    <col min="15120" max="15360" width="9.140625" style="10"/>
    <col min="15361" max="15361" width="13.5703125" style="10" customWidth="1"/>
    <col min="15362" max="15362" width="14.140625" style="10" customWidth="1"/>
    <col min="15363" max="15363" width="14.28515625" style="10" customWidth="1"/>
    <col min="15364" max="15364" width="15.28515625" style="10" customWidth="1"/>
    <col min="15365" max="15365" width="13" style="10" customWidth="1"/>
    <col min="15366" max="15366" width="17.42578125" style="10" customWidth="1"/>
    <col min="15367" max="15368" width="18.140625" style="10" customWidth="1"/>
    <col min="15369" max="15369" width="12.42578125" style="10" customWidth="1"/>
    <col min="15370" max="15371" width="10.85546875" style="10" customWidth="1"/>
    <col min="15372" max="15372" width="15.28515625" style="10" customWidth="1"/>
    <col min="15373" max="15373" width="15" style="10" customWidth="1"/>
    <col min="15374" max="15374" width="11.85546875" style="10" customWidth="1"/>
    <col min="15375" max="15375" width="12.140625" style="10" customWidth="1"/>
    <col min="15376" max="15616" width="9.140625" style="10"/>
    <col min="15617" max="15617" width="13.5703125" style="10" customWidth="1"/>
    <col min="15618" max="15618" width="14.140625" style="10" customWidth="1"/>
    <col min="15619" max="15619" width="14.28515625" style="10" customWidth="1"/>
    <col min="15620" max="15620" width="15.28515625" style="10" customWidth="1"/>
    <col min="15621" max="15621" width="13" style="10" customWidth="1"/>
    <col min="15622" max="15622" width="17.42578125" style="10" customWidth="1"/>
    <col min="15623" max="15624" width="18.140625" style="10" customWidth="1"/>
    <col min="15625" max="15625" width="12.42578125" style="10" customWidth="1"/>
    <col min="15626" max="15627" width="10.85546875" style="10" customWidth="1"/>
    <col min="15628" max="15628" width="15.28515625" style="10" customWidth="1"/>
    <col min="15629" max="15629" width="15" style="10" customWidth="1"/>
    <col min="15630" max="15630" width="11.85546875" style="10" customWidth="1"/>
    <col min="15631" max="15631" width="12.140625" style="10" customWidth="1"/>
    <col min="15632" max="15872" width="9.140625" style="10"/>
    <col min="15873" max="15873" width="13.5703125" style="10" customWidth="1"/>
    <col min="15874" max="15874" width="14.140625" style="10" customWidth="1"/>
    <col min="15875" max="15875" width="14.28515625" style="10" customWidth="1"/>
    <col min="15876" max="15876" width="15.28515625" style="10" customWidth="1"/>
    <col min="15877" max="15877" width="13" style="10" customWidth="1"/>
    <col min="15878" max="15878" width="17.42578125" style="10" customWidth="1"/>
    <col min="15879" max="15880" width="18.140625" style="10" customWidth="1"/>
    <col min="15881" max="15881" width="12.42578125" style="10" customWidth="1"/>
    <col min="15882" max="15883" width="10.85546875" style="10" customWidth="1"/>
    <col min="15884" max="15884" width="15.28515625" style="10" customWidth="1"/>
    <col min="15885" max="15885" width="15" style="10" customWidth="1"/>
    <col min="15886" max="15886" width="11.85546875" style="10" customWidth="1"/>
    <col min="15887" max="15887" width="12.140625" style="10" customWidth="1"/>
    <col min="15888" max="16128" width="9.140625" style="10"/>
    <col min="16129" max="16129" width="13.5703125" style="10" customWidth="1"/>
    <col min="16130" max="16130" width="14.140625" style="10" customWidth="1"/>
    <col min="16131" max="16131" width="14.28515625" style="10" customWidth="1"/>
    <col min="16132" max="16132" width="15.28515625" style="10" customWidth="1"/>
    <col min="16133" max="16133" width="13" style="10" customWidth="1"/>
    <col min="16134" max="16134" width="17.42578125" style="10" customWidth="1"/>
    <col min="16135" max="16136" width="18.140625" style="10" customWidth="1"/>
    <col min="16137" max="16137" width="12.42578125" style="10" customWidth="1"/>
    <col min="16138" max="16139" width="10.85546875" style="10" customWidth="1"/>
    <col min="16140" max="16140" width="15.28515625" style="10" customWidth="1"/>
    <col min="16141" max="16141" width="15" style="10" customWidth="1"/>
    <col min="16142" max="16142" width="11.85546875" style="10" customWidth="1"/>
    <col min="16143" max="16143" width="12.140625" style="10" customWidth="1"/>
    <col min="16144" max="16384" width="9.140625" style="56"/>
  </cols>
  <sheetData>
    <row r="1" spans="1:16143" s="54" customFormat="1" ht="27.75" customHeight="1" x14ac:dyDescent="0.3">
      <c r="A1" s="248" t="s">
        <v>219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6143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</row>
    <row r="3" spans="1:16143" ht="131.25" x14ac:dyDescent="0.3">
      <c r="A3" s="57"/>
      <c r="B3" s="58" t="s">
        <v>190</v>
      </c>
      <c r="C3" s="58" t="s">
        <v>14</v>
      </c>
      <c r="D3" s="58" t="s">
        <v>15</v>
      </c>
      <c r="E3" s="58" t="s">
        <v>16</v>
      </c>
      <c r="F3" s="58" t="s">
        <v>195</v>
      </c>
      <c r="G3" s="58" t="s">
        <v>196</v>
      </c>
      <c r="H3" s="58" t="s">
        <v>197</v>
      </c>
      <c r="I3" s="58" t="s">
        <v>17</v>
      </c>
      <c r="J3" s="58" t="s">
        <v>18</v>
      </c>
      <c r="K3" s="58" t="s">
        <v>19</v>
      </c>
      <c r="L3" s="58" t="s">
        <v>20</v>
      </c>
      <c r="M3" s="58" t="s">
        <v>198</v>
      </c>
      <c r="N3" s="58" t="s">
        <v>199</v>
      </c>
      <c r="O3" s="58" t="s">
        <v>21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6"/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6"/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6"/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6"/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6"/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6"/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6"/>
      <c r="AQT3" s="56"/>
      <c r="AQU3" s="56"/>
      <c r="AQV3" s="56"/>
      <c r="AQW3" s="56"/>
      <c r="AQX3" s="56"/>
      <c r="AQY3" s="56"/>
      <c r="AQZ3" s="56"/>
      <c r="ARA3" s="56"/>
      <c r="ARB3" s="56"/>
      <c r="ARC3" s="56"/>
      <c r="ARD3" s="56"/>
      <c r="ARE3" s="56"/>
      <c r="ARF3" s="56"/>
      <c r="ARG3" s="56"/>
      <c r="ARH3" s="56"/>
      <c r="ARI3" s="56"/>
      <c r="ARJ3" s="56"/>
      <c r="ARK3" s="56"/>
      <c r="ARL3" s="56"/>
      <c r="ARM3" s="56"/>
      <c r="ARN3" s="56"/>
      <c r="ARO3" s="56"/>
      <c r="ARP3" s="56"/>
      <c r="ARQ3" s="56"/>
      <c r="ARR3" s="56"/>
      <c r="ARS3" s="56"/>
      <c r="ART3" s="56"/>
      <c r="ARU3" s="56"/>
      <c r="ARV3" s="56"/>
      <c r="ARW3" s="56"/>
      <c r="ARX3" s="56"/>
      <c r="ARY3" s="56"/>
      <c r="ARZ3" s="56"/>
      <c r="ASA3" s="56"/>
      <c r="ASB3" s="56"/>
      <c r="ASC3" s="56"/>
      <c r="ASD3" s="56"/>
      <c r="ASE3" s="56"/>
      <c r="ASF3" s="56"/>
      <c r="ASG3" s="56"/>
      <c r="ASH3" s="56"/>
      <c r="ASI3" s="56"/>
      <c r="ASJ3" s="56"/>
      <c r="ASK3" s="56"/>
      <c r="ASL3" s="56"/>
      <c r="ASM3" s="56"/>
      <c r="ASN3" s="56"/>
      <c r="ASO3" s="56"/>
      <c r="ASP3" s="56"/>
      <c r="ASQ3" s="56"/>
      <c r="ASR3" s="56"/>
      <c r="ASS3" s="56"/>
      <c r="AST3" s="56"/>
      <c r="ASU3" s="56"/>
      <c r="ASV3" s="56"/>
      <c r="ASW3" s="56"/>
      <c r="ASX3" s="56"/>
      <c r="ASY3" s="56"/>
      <c r="ASZ3" s="56"/>
      <c r="ATA3" s="56"/>
      <c r="ATB3" s="56"/>
      <c r="ATC3" s="56"/>
      <c r="ATD3" s="56"/>
      <c r="ATE3" s="56"/>
      <c r="ATF3" s="56"/>
      <c r="ATG3" s="56"/>
      <c r="ATH3" s="56"/>
      <c r="ATI3" s="56"/>
      <c r="ATJ3" s="56"/>
      <c r="ATK3" s="56"/>
      <c r="ATL3" s="56"/>
      <c r="ATM3" s="56"/>
      <c r="ATN3" s="56"/>
      <c r="ATO3" s="56"/>
      <c r="ATP3" s="56"/>
      <c r="ATQ3" s="56"/>
      <c r="ATR3" s="56"/>
      <c r="ATS3" s="56"/>
      <c r="ATT3" s="56"/>
      <c r="ATU3" s="56"/>
      <c r="ATV3" s="56"/>
      <c r="ATW3" s="56"/>
      <c r="ATX3" s="56"/>
      <c r="ATY3" s="56"/>
      <c r="ATZ3" s="56"/>
      <c r="AUA3" s="56"/>
      <c r="AUB3" s="56"/>
      <c r="AUC3" s="56"/>
      <c r="AUD3" s="56"/>
      <c r="AUE3" s="56"/>
      <c r="AUF3" s="56"/>
      <c r="AUG3" s="56"/>
      <c r="AUH3" s="56"/>
      <c r="AUI3" s="56"/>
      <c r="AUJ3" s="56"/>
      <c r="AUK3" s="56"/>
      <c r="AUL3" s="56"/>
      <c r="AUM3" s="56"/>
      <c r="AUN3" s="56"/>
      <c r="AUO3" s="56"/>
      <c r="AUP3" s="56"/>
      <c r="AUQ3" s="56"/>
      <c r="AUR3" s="56"/>
      <c r="AUS3" s="56"/>
      <c r="AUT3" s="56"/>
      <c r="AUU3" s="56"/>
      <c r="AUV3" s="56"/>
      <c r="AUW3" s="56"/>
      <c r="AUX3" s="56"/>
      <c r="AUY3" s="56"/>
      <c r="AUZ3" s="56"/>
      <c r="AVA3" s="56"/>
      <c r="AVB3" s="56"/>
      <c r="AVC3" s="56"/>
      <c r="AVD3" s="56"/>
      <c r="AVE3" s="56"/>
      <c r="AVF3" s="56"/>
      <c r="AVG3" s="56"/>
      <c r="AVH3" s="56"/>
      <c r="AVI3" s="56"/>
      <c r="AVJ3" s="56"/>
      <c r="AVK3" s="56"/>
      <c r="AVL3" s="56"/>
      <c r="AVM3" s="56"/>
      <c r="AVN3" s="56"/>
      <c r="AVO3" s="56"/>
      <c r="AVP3" s="56"/>
      <c r="AVQ3" s="56"/>
      <c r="AVR3" s="56"/>
      <c r="AVS3" s="56"/>
      <c r="AVT3" s="56"/>
      <c r="AVU3" s="56"/>
      <c r="AVV3" s="56"/>
      <c r="AVW3" s="56"/>
      <c r="AVX3" s="56"/>
      <c r="AVY3" s="56"/>
      <c r="AVZ3" s="56"/>
      <c r="AWA3" s="56"/>
      <c r="AWB3" s="56"/>
      <c r="AWC3" s="56"/>
      <c r="AWD3" s="56"/>
      <c r="AWE3" s="56"/>
      <c r="AWF3" s="56"/>
      <c r="AWG3" s="56"/>
      <c r="AWH3" s="56"/>
      <c r="AWI3" s="56"/>
      <c r="AWJ3" s="56"/>
      <c r="AWK3" s="56"/>
      <c r="AWL3" s="56"/>
      <c r="AWM3" s="56"/>
      <c r="AWN3" s="56"/>
      <c r="AWO3" s="56"/>
      <c r="AWP3" s="56"/>
      <c r="AWQ3" s="56"/>
      <c r="AWR3" s="56"/>
      <c r="AWS3" s="56"/>
      <c r="AWT3" s="56"/>
      <c r="AWU3" s="56"/>
      <c r="AWV3" s="56"/>
      <c r="AWW3" s="56"/>
      <c r="AWX3" s="56"/>
      <c r="AWY3" s="56"/>
      <c r="AWZ3" s="56"/>
      <c r="AXA3" s="56"/>
      <c r="AXB3" s="56"/>
      <c r="AXC3" s="56"/>
      <c r="AXD3" s="56"/>
      <c r="AXE3" s="56"/>
      <c r="AXF3" s="56"/>
      <c r="AXG3" s="56"/>
      <c r="AXH3" s="56"/>
      <c r="AXI3" s="56"/>
      <c r="AXJ3" s="56"/>
      <c r="AXK3" s="56"/>
      <c r="AXL3" s="56"/>
      <c r="AXM3" s="56"/>
      <c r="AXN3" s="56"/>
      <c r="AXO3" s="56"/>
      <c r="AXP3" s="56"/>
      <c r="AXQ3" s="56"/>
      <c r="AXR3" s="56"/>
      <c r="AXS3" s="56"/>
      <c r="AXT3" s="56"/>
      <c r="AXU3" s="56"/>
      <c r="AXV3" s="56"/>
      <c r="AXW3" s="56"/>
      <c r="AXX3" s="56"/>
      <c r="AXY3" s="56"/>
      <c r="AXZ3" s="56"/>
      <c r="AYA3" s="56"/>
      <c r="AYB3" s="56"/>
      <c r="AYC3" s="56"/>
      <c r="AYD3" s="56"/>
      <c r="AYE3" s="56"/>
      <c r="AYF3" s="56"/>
      <c r="AYG3" s="56"/>
      <c r="AYH3" s="56"/>
      <c r="AYI3" s="56"/>
      <c r="AYJ3" s="56"/>
      <c r="AYK3" s="56"/>
      <c r="AYL3" s="56"/>
      <c r="AYM3" s="56"/>
      <c r="AYN3" s="56"/>
      <c r="AYO3" s="56"/>
      <c r="AYP3" s="56"/>
      <c r="AYQ3" s="56"/>
      <c r="AYR3" s="56"/>
      <c r="AYS3" s="56"/>
      <c r="AYT3" s="56"/>
      <c r="AYU3" s="56"/>
      <c r="AYV3" s="56"/>
      <c r="AYW3" s="56"/>
      <c r="AYX3" s="56"/>
      <c r="AYY3" s="56"/>
      <c r="AYZ3" s="56"/>
      <c r="AZA3" s="56"/>
      <c r="AZB3" s="56"/>
      <c r="AZC3" s="56"/>
      <c r="AZD3" s="56"/>
      <c r="AZE3" s="56"/>
      <c r="AZF3" s="56"/>
      <c r="AZG3" s="56"/>
      <c r="AZH3" s="56"/>
      <c r="AZI3" s="56"/>
      <c r="AZJ3" s="56"/>
      <c r="AZK3" s="56"/>
      <c r="AZL3" s="56"/>
      <c r="AZM3" s="56"/>
      <c r="AZN3" s="56"/>
      <c r="AZO3" s="56"/>
      <c r="AZP3" s="56"/>
      <c r="AZQ3" s="56"/>
      <c r="AZR3" s="56"/>
      <c r="AZS3" s="56"/>
      <c r="AZT3" s="56"/>
      <c r="AZU3" s="56"/>
      <c r="AZV3" s="56"/>
      <c r="AZW3" s="56"/>
      <c r="AZX3" s="56"/>
      <c r="AZY3" s="56"/>
      <c r="AZZ3" s="56"/>
      <c r="BAA3" s="56"/>
      <c r="BAB3" s="56"/>
      <c r="BAC3" s="56"/>
      <c r="BAD3" s="56"/>
      <c r="BAE3" s="56"/>
      <c r="BAF3" s="56"/>
      <c r="BAG3" s="56"/>
      <c r="BAH3" s="56"/>
      <c r="BAI3" s="56"/>
      <c r="BAJ3" s="56"/>
      <c r="BAK3" s="56"/>
      <c r="BAL3" s="56"/>
      <c r="BAM3" s="56"/>
      <c r="BAN3" s="56"/>
      <c r="BAO3" s="56"/>
      <c r="BAP3" s="56"/>
      <c r="BAQ3" s="56"/>
      <c r="BAR3" s="56"/>
      <c r="BAS3" s="56"/>
      <c r="BAT3" s="56"/>
      <c r="BAU3" s="56"/>
      <c r="BAV3" s="56"/>
      <c r="BAW3" s="56"/>
      <c r="BAX3" s="56"/>
      <c r="BAY3" s="56"/>
      <c r="BAZ3" s="56"/>
      <c r="BBA3" s="56"/>
      <c r="BBB3" s="56"/>
      <c r="BBC3" s="56"/>
      <c r="BBD3" s="56"/>
      <c r="BBE3" s="56"/>
      <c r="BBF3" s="56"/>
      <c r="BBG3" s="56"/>
      <c r="BBH3" s="56"/>
      <c r="BBI3" s="56"/>
      <c r="BBJ3" s="56"/>
      <c r="BBK3" s="56"/>
      <c r="BBL3" s="56"/>
      <c r="BBM3" s="56"/>
      <c r="BBN3" s="56"/>
      <c r="BBO3" s="56"/>
      <c r="BBP3" s="56"/>
      <c r="BBQ3" s="56"/>
      <c r="BBR3" s="56"/>
      <c r="BBS3" s="56"/>
      <c r="BBT3" s="56"/>
      <c r="BBU3" s="56"/>
      <c r="BBV3" s="56"/>
      <c r="BBW3" s="56"/>
      <c r="BBX3" s="56"/>
      <c r="BBY3" s="56"/>
      <c r="BBZ3" s="56"/>
      <c r="BCA3" s="56"/>
      <c r="BCB3" s="56"/>
      <c r="BCC3" s="56"/>
      <c r="BCD3" s="56"/>
      <c r="BCE3" s="56"/>
      <c r="BCF3" s="56"/>
      <c r="BCG3" s="56"/>
      <c r="BCH3" s="56"/>
      <c r="BCI3" s="56"/>
      <c r="BCJ3" s="56"/>
      <c r="BCK3" s="56"/>
      <c r="BCL3" s="56"/>
      <c r="BCM3" s="56"/>
      <c r="BCN3" s="56"/>
      <c r="BCO3" s="56"/>
      <c r="BCP3" s="56"/>
      <c r="BCQ3" s="56"/>
      <c r="BCR3" s="56"/>
      <c r="BCS3" s="56"/>
      <c r="BCT3" s="56"/>
      <c r="BCU3" s="56"/>
      <c r="BCV3" s="56"/>
      <c r="BCW3" s="56"/>
      <c r="BCX3" s="56"/>
      <c r="BCY3" s="56"/>
      <c r="BCZ3" s="56"/>
      <c r="BDA3" s="56"/>
      <c r="BDB3" s="56"/>
      <c r="BDC3" s="56"/>
      <c r="BDD3" s="56"/>
      <c r="BDE3" s="56"/>
      <c r="BDF3" s="56"/>
      <c r="BDG3" s="56"/>
      <c r="BDH3" s="56"/>
      <c r="BDI3" s="56"/>
      <c r="BDJ3" s="56"/>
      <c r="BDK3" s="56"/>
      <c r="BDL3" s="56"/>
      <c r="BDM3" s="56"/>
      <c r="BDN3" s="56"/>
      <c r="BDO3" s="56"/>
      <c r="BDP3" s="56"/>
      <c r="BDQ3" s="56"/>
      <c r="BDR3" s="56"/>
      <c r="BDS3" s="56"/>
      <c r="BDT3" s="56"/>
      <c r="BDU3" s="56"/>
      <c r="BDV3" s="56"/>
      <c r="BDW3" s="56"/>
      <c r="BDX3" s="56"/>
      <c r="BDY3" s="56"/>
      <c r="BDZ3" s="56"/>
      <c r="BEA3" s="56"/>
      <c r="BEB3" s="56"/>
      <c r="BEC3" s="56"/>
      <c r="BED3" s="56"/>
      <c r="BEE3" s="56"/>
      <c r="BEF3" s="56"/>
      <c r="BEG3" s="56"/>
      <c r="BEH3" s="56"/>
      <c r="BEI3" s="56"/>
      <c r="BEJ3" s="56"/>
      <c r="BEK3" s="56"/>
      <c r="BEL3" s="56"/>
      <c r="BEM3" s="56"/>
      <c r="BEN3" s="56"/>
      <c r="BEO3" s="56"/>
      <c r="BEP3" s="56"/>
      <c r="BEQ3" s="56"/>
      <c r="BER3" s="56"/>
      <c r="BES3" s="56"/>
      <c r="BET3" s="56"/>
      <c r="BEU3" s="56"/>
      <c r="BEV3" s="56"/>
      <c r="BEW3" s="56"/>
      <c r="BEX3" s="56"/>
      <c r="BEY3" s="56"/>
      <c r="BEZ3" s="56"/>
      <c r="BFA3" s="56"/>
      <c r="BFB3" s="56"/>
      <c r="BFC3" s="56"/>
      <c r="BFD3" s="56"/>
      <c r="BFE3" s="56"/>
      <c r="BFF3" s="56"/>
      <c r="BFG3" s="56"/>
      <c r="BFH3" s="56"/>
      <c r="BFI3" s="56"/>
      <c r="BFJ3" s="56"/>
      <c r="BFK3" s="56"/>
      <c r="BFL3" s="56"/>
      <c r="BFM3" s="56"/>
      <c r="BFN3" s="56"/>
      <c r="BFO3" s="56"/>
      <c r="BFP3" s="56"/>
      <c r="BFQ3" s="56"/>
      <c r="BFR3" s="56"/>
      <c r="BFS3" s="56"/>
      <c r="BFT3" s="56"/>
      <c r="BFU3" s="56"/>
      <c r="BFV3" s="56"/>
      <c r="BFW3" s="56"/>
      <c r="BFX3" s="56"/>
      <c r="BFY3" s="56"/>
      <c r="BFZ3" s="56"/>
      <c r="BGA3" s="56"/>
      <c r="BGB3" s="56"/>
      <c r="BGC3" s="56"/>
      <c r="BGD3" s="56"/>
      <c r="BGE3" s="56"/>
      <c r="BGF3" s="56"/>
      <c r="BGG3" s="56"/>
      <c r="BGH3" s="56"/>
      <c r="BGI3" s="56"/>
      <c r="BGJ3" s="56"/>
      <c r="BGK3" s="56"/>
      <c r="BGL3" s="56"/>
      <c r="BGM3" s="56"/>
      <c r="BGN3" s="56"/>
      <c r="BGO3" s="56"/>
      <c r="BGP3" s="56"/>
      <c r="BGQ3" s="56"/>
      <c r="BGR3" s="56"/>
      <c r="BGS3" s="56"/>
      <c r="BGT3" s="56"/>
      <c r="BGU3" s="56"/>
      <c r="BGV3" s="56"/>
      <c r="BGW3" s="56"/>
      <c r="BGX3" s="56"/>
      <c r="BGY3" s="56"/>
      <c r="BGZ3" s="56"/>
      <c r="BHA3" s="56"/>
      <c r="BHB3" s="56"/>
      <c r="BHC3" s="56"/>
      <c r="BHD3" s="56"/>
      <c r="BHE3" s="56"/>
      <c r="BHF3" s="56"/>
      <c r="BHG3" s="56"/>
      <c r="BHH3" s="56"/>
      <c r="BHI3" s="56"/>
      <c r="BHJ3" s="56"/>
      <c r="BHK3" s="56"/>
      <c r="BHL3" s="56"/>
      <c r="BHM3" s="56"/>
      <c r="BHN3" s="56"/>
      <c r="BHO3" s="56"/>
      <c r="BHP3" s="56"/>
      <c r="BHQ3" s="56"/>
      <c r="BHR3" s="56"/>
      <c r="BHS3" s="56"/>
      <c r="BHT3" s="56"/>
      <c r="BHU3" s="56"/>
      <c r="BHV3" s="56"/>
      <c r="BHW3" s="56"/>
      <c r="BHX3" s="56"/>
      <c r="BHY3" s="56"/>
      <c r="BHZ3" s="56"/>
      <c r="BIA3" s="56"/>
      <c r="BIB3" s="56"/>
      <c r="BIC3" s="56"/>
      <c r="BID3" s="56"/>
      <c r="BIE3" s="56"/>
      <c r="BIF3" s="56"/>
      <c r="BIG3" s="56"/>
      <c r="BIH3" s="56"/>
      <c r="BII3" s="56"/>
      <c r="BIJ3" s="56"/>
      <c r="BIK3" s="56"/>
      <c r="BIL3" s="56"/>
      <c r="BIM3" s="56"/>
      <c r="BIN3" s="56"/>
      <c r="BIO3" s="56"/>
      <c r="BIP3" s="56"/>
      <c r="BIQ3" s="56"/>
      <c r="BIR3" s="56"/>
      <c r="BIS3" s="56"/>
      <c r="BIT3" s="56"/>
      <c r="BIU3" s="56"/>
      <c r="BIV3" s="56"/>
      <c r="BIW3" s="56"/>
      <c r="BIX3" s="56"/>
      <c r="BIY3" s="56"/>
      <c r="BIZ3" s="56"/>
      <c r="BJA3" s="56"/>
      <c r="BJB3" s="56"/>
      <c r="BJC3" s="56"/>
      <c r="BJD3" s="56"/>
      <c r="BJE3" s="56"/>
      <c r="BJF3" s="56"/>
      <c r="BJG3" s="56"/>
      <c r="BJH3" s="56"/>
      <c r="BJI3" s="56"/>
      <c r="BJJ3" s="56"/>
      <c r="BJK3" s="56"/>
      <c r="BJL3" s="56"/>
      <c r="BJM3" s="56"/>
      <c r="BJN3" s="56"/>
      <c r="BJO3" s="56"/>
      <c r="BJP3" s="56"/>
      <c r="BJQ3" s="56"/>
      <c r="BJR3" s="56"/>
      <c r="BJS3" s="56"/>
      <c r="BJT3" s="56"/>
      <c r="BJU3" s="56"/>
      <c r="BJV3" s="56"/>
      <c r="BJW3" s="56"/>
      <c r="BJX3" s="56"/>
      <c r="BJY3" s="56"/>
      <c r="BJZ3" s="56"/>
      <c r="BKA3" s="56"/>
      <c r="BKB3" s="56"/>
      <c r="BKC3" s="56"/>
      <c r="BKD3" s="56"/>
      <c r="BKE3" s="56"/>
      <c r="BKF3" s="56"/>
      <c r="BKG3" s="56"/>
      <c r="BKH3" s="56"/>
      <c r="BKI3" s="56"/>
      <c r="BKJ3" s="56"/>
      <c r="BKK3" s="56"/>
      <c r="BKL3" s="56"/>
      <c r="BKM3" s="56"/>
      <c r="BKN3" s="56"/>
      <c r="BKO3" s="56"/>
      <c r="BKP3" s="56"/>
      <c r="BKQ3" s="56"/>
      <c r="BKR3" s="56"/>
      <c r="BKS3" s="56"/>
      <c r="BKT3" s="56"/>
      <c r="BKU3" s="56"/>
      <c r="BKV3" s="56"/>
      <c r="BKW3" s="56"/>
      <c r="BKX3" s="56"/>
      <c r="BKY3" s="56"/>
      <c r="BKZ3" s="56"/>
      <c r="BLA3" s="56"/>
      <c r="BLB3" s="56"/>
      <c r="BLC3" s="56"/>
      <c r="BLD3" s="56"/>
      <c r="BLE3" s="56"/>
      <c r="BLF3" s="56"/>
      <c r="BLG3" s="56"/>
      <c r="BLH3" s="56"/>
      <c r="BLI3" s="56"/>
      <c r="BLJ3" s="56"/>
      <c r="BLK3" s="56"/>
      <c r="BLL3" s="56"/>
      <c r="BLM3" s="56"/>
      <c r="BLN3" s="56"/>
      <c r="BLO3" s="56"/>
      <c r="BLP3" s="56"/>
      <c r="BLQ3" s="56"/>
      <c r="BLR3" s="56"/>
      <c r="BLS3" s="56"/>
      <c r="BLT3" s="56"/>
      <c r="BLU3" s="56"/>
      <c r="BLV3" s="56"/>
      <c r="BLW3" s="56"/>
      <c r="BLX3" s="56"/>
      <c r="BLY3" s="56"/>
      <c r="BLZ3" s="56"/>
      <c r="BMA3" s="56"/>
      <c r="BMB3" s="56"/>
      <c r="BMC3" s="56"/>
      <c r="BMD3" s="56"/>
      <c r="BME3" s="56"/>
      <c r="BMF3" s="56"/>
      <c r="BMG3" s="56"/>
      <c r="BMH3" s="56"/>
      <c r="BMI3" s="56"/>
      <c r="BMJ3" s="56"/>
      <c r="BMK3" s="56"/>
      <c r="BML3" s="56"/>
      <c r="BMM3" s="56"/>
      <c r="BMN3" s="56"/>
      <c r="BMO3" s="56"/>
      <c r="BMP3" s="56"/>
      <c r="BMQ3" s="56"/>
      <c r="BMR3" s="56"/>
      <c r="BMS3" s="56"/>
      <c r="BMT3" s="56"/>
      <c r="BMU3" s="56"/>
      <c r="BMV3" s="56"/>
      <c r="BMW3" s="56"/>
      <c r="BMX3" s="56"/>
      <c r="BMY3" s="56"/>
      <c r="BMZ3" s="56"/>
      <c r="BNA3" s="56"/>
      <c r="BNB3" s="56"/>
      <c r="BNC3" s="56"/>
      <c r="BND3" s="56"/>
      <c r="BNE3" s="56"/>
      <c r="BNF3" s="56"/>
      <c r="BNG3" s="56"/>
      <c r="BNH3" s="56"/>
      <c r="BNI3" s="56"/>
      <c r="BNJ3" s="56"/>
      <c r="BNK3" s="56"/>
      <c r="BNL3" s="56"/>
      <c r="BNM3" s="56"/>
      <c r="BNN3" s="56"/>
      <c r="BNO3" s="56"/>
      <c r="BNP3" s="56"/>
      <c r="BNQ3" s="56"/>
      <c r="BNR3" s="56"/>
      <c r="BNS3" s="56"/>
      <c r="BNT3" s="56"/>
      <c r="BNU3" s="56"/>
      <c r="BNV3" s="56"/>
      <c r="BNW3" s="56"/>
      <c r="BNX3" s="56"/>
      <c r="BNY3" s="56"/>
      <c r="BNZ3" s="56"/>
      <c r="BOA3" s="56"/>
      <c r="BOB3" s="56"/>
      <c r="BOC3" s="56"/>
      <c r="BOD3" s="56"/>
      <c r="BOE3" s="56"/>
      <c r="BOF3" s="56"/>
      <c r="BOG3" s="56"/>
      <c r="BOH3" s="56"/>
      <c r="BOI3" s="56"/>
      <c r="BOJ3" s="56"/>
      <c r="BOK3" s="56"/>
      <c r="BOL3" s="56"/>
      <c r="BOM3" s="56"/>
      <c r="BON3" s="56"/>
      <c r="BOO3" s="56"/>
      <c r="BOP3" s="56"/>
      <c r="BOQ3" s="56"/>
      <c r="BOR3" s="56"/>
      <c r="BOS3" s="56"/>
      <c r="BOT3" s="56"/>
      <c r="BOU3" s="56"/>
      <c r="BOV3" s="56"/>
      <c r="BOW3" s="56"/>
      <c r="BOX3" s="56"/>
      <c r="BOY3" s="56"/>
      <c r="BOZ3" s="56"/>
      <c r="BPA3" s="56"/>
      <c r="BPB3" s="56"/>
      <c r="BPC3" s="56"/>
      <c r="BPD3" s="56"/>
      <c r="BPE3" s="56"/>
      <c r="BPF3" s="56"/>
      <c r="BPG3" s="56"/>
      <c r="BPH3" s="56"/>
      <c r="BPI3" s="56"/>
      <c r="BPJ3" s="56"/>
      <c r="BPK3" s="56"/>
      <c r="BPL3" s="56"/>
      <c r="BPM3" s="56"/>
      <c r="BPN3" s="56"/>
      <c r="BPO3" s="56"/>
      <c r="BPP3" s="56"/>
      <c r="BPQ3" s="56"/>
      <c r="BPR3" s="56"/>
      <c r="BPS3" s="56"/>
      <c r="BPT3" s="56"/>
      <c r="BPU3" s="56"/>
      <c r="BPV3" s="56"/>
      <c r="BPW3" s="56"/>
      <c r="BPX3" s="56"/>
      <c r="BPY3" s="56"/>
      <c r="BPZ3" s="56"/>
      <c r="BQA3" s="56"/>
      <c r="BQB3" s="56"/>
      <c r="BQC3" s="56"/>
      <c r="BQD3" s="56"/>
      <c r="BQE3" s="56"/>
      <c r="BQF3" s="56"/>
      <c r="BQG3" s="56"/>
      <c r="BQH3" s="56"/>
      <c r="BQI3" s="56"/>
      <c r="BQJ3" s="56"/>
      <c r="BQK3" s="56"/>
      <c r="BQL3" s="56"/>
      <c r="BQM3" s="56"/>
      <c r="BQN3" s="56"/>
      <c r="BQO3" s="56"/>
      <c r="BQP3" s="56"/>
      <c r="BQQ3" s="56"/>
      <c r="BQR3" s="56"/>
      <c r="BQS3" s="56"/>
      <c r="BQT3" s="56"/>
      <c r="BQU3" s="56"/>
      <c r="BQV3" s="56"/>
      <c r="BQW3" s="56"/>
      <c r="BQX3" s="56"/>
      <c r="BQY3" s="56"/>
      <c r="BQZ3" s="56"/>
      <c r="BRA3" s="56"/>
      <c r="BRB3" s="56"/>
      <c r="BRC3" s="56"/>
      <c r="BRD3" s="56"/>
      <c r="BRE3" s="56"/>
      <c r="BRF3" s="56"/>
      <c r="BRG3" s="56"/>
      <c r="BRH3" s="56"/>
      <c r="BRI3" s="56"/>
      <c r="BRJ3" s="56"/>
      <c r="BRK3" s="56"/>
      <c r="BRL3" s="56"/>
      <c r="BRM3" s="56"/>
      <c r="BRN3" s="56"/>
      <c r="BRO3" s="56"/>
      <c r="BRP3" s="56"/>
      <c r="BRQ3" s="56"/>
      <c r="BRR3" s="56"/>
      <c r="BRS3" s="56"/>
      <c r="BRT3" s="56"/>
      <c r="BRU3" s="56"/>
      <c r="BRV3" s="56"/>
      <c r="BRW3" s="56"/>
      <c r="BRX3" s="56"/>
      <c r="BRY3" s="56"/>
      <c r="BRZ3" s="56"/>
      <c r="BSA3" s="56"/>
      <c r="BSB3" s="56"/>
      <c r="BSC3" s="56"/>
      <c r="BSD3" s="56"/>
      <c r="BSE3" s="56"/>
      <c r="BSF3" s="56"/>
      <c r="BSG3" s="56"/>
      <c r="BSH3" s="56"/>
      <c r="BSI3" s="56"/>
      <c r="BSJ3" s="56"/>
      <c r="BSK3" s="56"/>
      <c r="BSL3" s="56"/>
      <c r="BSM3" s="56"/>
      <c r="BSN3" s="56"/>
      <c r="BSO3" s="56"/>
      <c r="BSP3" s="56"/>
      <c r="BSQ3" s="56"/>
      <c r="BSR3" s="56"/>
      <c r="BSS3" s="56"/>
      <c r="BST3" s="56"/>
      <c r="BSU3" s="56"/>
      <c r="BSV3" s="56"/>
      <c r="BSW3" s="56"/>
      <c r="BSX3" s="56"/>
      <c r="BSY3" s="56"/>
      <c r="BSZ3" s="56"/>
      <c r="BTA3" s="56"/>
      <c r="BTB3" s="56"/>
      <c r="BTC3" s="56"/>
      <c r="BTD3" s="56"/>
      <c r="BTE3" s="56"/>
      <c r="BTF3" s="56"/>
      <c r="BTG3" s="56"/>
      <c r="BTH3" s="56"/>
      <c r="BTI3" s="56"/>
      <c r="BTJ3" s="56"/>
      <c r="BTK3" s="56"/>
      <c r="BTL3" s="56"/>
      <c r="BTM3" s="56"/>
      <c r="BTN3" s="56"/>
      <c r="BTO3" s="56"/>
      <c r="BTP3" s="56"/>
      <c r="BTQ3" s="56"/>
      <c r="BTR3" s="56"/>
      <c r="BTS3" s="56"/>
      <c r="BTT3" s="56"/>
      <c r="BTU3" s="56"/>
      <c r="BTV3" s="56"/>
      <c r="BTW3" s="56"/>
      <c r="BTX3" s="56"/>
      <c r="BTY3" s="56"/>
      <c r="BTZ3" s="56"/>
      <c r="BUA3" s="56"/>
      <c r="BUB3" s="56"/>
      <c r="BUC3" s="56"/>
      <c r="BUD3" s="56"/>
      <c r="BUE3" s="56"/>
      <c r="BUF3" s="56"/>
      <c r="BUG3" s="56"/>
      <c r="BUH3" s="56"/>
      <c r="BUI3" s="56"/>
      <c r="BUJ3" s="56"/>
      <c r="BUK3" s="56"/>
      <c r="BUL3" s="56"/>
      <c r="BUM3" s="56"/>
      <c r="BUN3" s="56"/>
      <c r="BUO3" s="56"/>
      <c r="BUP3" s="56"/>
      <c r="BUQ3" s="56"/>
      <c r="BUR3" s="56"/>
      <c r="BUS3" s="56"/>
      <c r="BUT3" s="56"/>
      <c r="BUU3" s="56"/>
      <c r="BUV3" s="56"/>
      <c r="BUW3" s="56"/>
      <c r="BUX3" s="56"/>
      <c r="BUY3" s="56"/>
      <c r="BUZ3" s="56"/>
      <c r="BVA3" s="56"/>
      <c r="BVB3" s="56"/>
      <c r="BVC3" s="56"/>
      <c r="BVD3" s="56"/>
      <c r="BVE3" s="56"/>
      <c r="BVF3" s="56"/>
      <c r="BVG3" s="56"/>
      <c r="BVH3" s="56"/>
      <c r="BVI3" s="56"/>
      <c r="BVJ3" s="56"/>
      <c r="BVK3" s="56"/>
      <c r="BVL3" s="56"/>
      <c r="BVM3" s="56"/>
      <c r="BVN3" s="56"/>
      <c r="BVO3" s="56"/>
      <c r="BVP3" s="56"/>
      <c r="BVQ3" s="56"/>
      <c r="BVR3" s="56"/>
      <c r="BVS3" s="56"/>
      <c r="BVT3" s="56"/>
      <c r="BVU3" s="56"/>
      <c r="BVV3" s="56"/>
      <c r="BVW3" s="56"/>
      <c r="BVX3" s="56"/>
      <c r="BVY3" s="56"/>
      <c r="BVZ3" s="56"/>
      <c r="BWA3" s="56"/>
      <c r="BWB3" s="56"/>
      <c r="BWC3" s="56"/>
      <c r="BWD3" s="56"/>
      <c r="BWE3" s="56"/>
      <c r="BWF3" s="56"/>
      <c r="BWG3" s="56"/>
      <c r="BWH3" s="56"/>
      <c r="BWI3" s="56"/>
      <c r="BWJ3" s="56"/>
      <c r="BWK3" s="56"/>
      <c r="BWL3" s="56"/>
      <c r="BWM3" s="56"/>
      <c r="BWN3" s="56"/>
      <c r="BWO3" s="56"/>
      <c r="BWP3" s="56"/>
      <c r="BWQ3" s="56"/>
      <c r="BWR3" s="56"/>
      <c r="BWS3" s="56"/>
      <c r="BWT3" s="56"/>
      <c r="BWU3" s="56"/>
      <c r="BWV3" s="56"/>
      <c r="BWW3" s="56"/>
      <c r="BWX3" s="56"/>
      <c r="BWY3" s="56"/>
      <c r="BWZ3" s="56"/>
      <c r="BXA3" s="56"/>
      <c r="BXB3" s="56"/>
      <c r="BXC3" s="56"/>
      <c r="BXD3" s="56"/>
      <c r="BXE3" s="56"/>
      <c r="BXF3" s="56"/>
      <c r="BXG3" s="56"/>
      <c r="BXH3" s="56"/>
      <c r="BXI3" s="56"/>
      <c r="BXJ3" s="56"/>
      <c r="BXK3" s="56"/>
      <c r="BXL3" s="56"/>
      <c r="BXM3" s="56"/>
      <c r="BXN3" s="56"/>
      <c r="BXO3" s="56"/>
      <c r="BXP3" s="56"/>
      <c r="BXQ3" s="56"/>
      <c r="BXR3" s="56"/>
      <c r="BXS3" s="56"/>
      <c r="BXT3" s="56"/>
      <c r="BXU3" s="56"/>
      <c r="BXV3" s="56"/>
      <c r="BXW3" s="56"/>
      <c r="BXX3" s="56"/>
      <c r="BXY3" s="56"/>
      <c r="BXZ3" s="56"/>
      <c r="BYA3" s="56"/>
      <c r="BYB3" s="56"/>
      <c r="BYC3" s="56"/>
      <c r="BYD3" s="56"/>
      <c r="BYE3" s="56"/>
      <c r="BYF3" s="56"/>
      <c r="BYG3" s="56"/>
      <c r="BYH3" s="56"/>
      <c r="BYI3" s="56"/>
      <c r="BYJ3" s="56"/>
      <c r="BYK3" s="56"/>
      <c r="BYL3" s="56"/>
      <c r="BYM3" s="56"/>
      <c r="BYN3" s="56"/>
      <c r="BYO3" s="56"/>
      <c r="BYP3" s="56"/>
      <c r="BYQ3" s="56"/>
      <c r="BYR3" s="56"/>
      <c r="BYS3" s="56"/>
      <c r="BYT3" s="56"/>
      <c r="BYU3" s="56"/>
      <c r="BYV3" s="56"/>
      <c r="BYW3" s="56"/>
      <c r="BYX3" s="56"/>
      <c r="BYY3" s="56"/>
      <c r="BYZ3" s="56"/>
      <c r="BZA3" s="56"/>
      <c r="BZB3" s="56"/>
      <c r="BZC3" s="56"/>
      <c r="BZD3" s="56"/>
      <c r="BZE3" s="56"/>
      <c r="BZF3" s="56"/>
      <c r="BZG3" s="56"/>
      <c r="BZH3" s="56"/>
      <c r="BZI3" s="56"/>
      <c r="BZJ3" s="56"/>
      <c r="BZK3" s="56"/>
      <c r="BZL3" s="56"/>
      <c r="BZM3" s="56"/>
      <c r="BZN3" s="56"/>
      <c r="BZO3" s="56"/>
      <c r="BZP3" s="56"/>
      <c r="BZQ3" s="56"/>
      <c r="BZR3" s="56"/>
      <c r="BZS3" s="56"/>
      <c r="BZT3" s="56"/>
      <c r="BZU3" s="56"/>
      <c r="BZV3" s="56"/>
      <c r="BZW3" s="56"/>
      <c r="BZX3" s="56"/>
      <c r="BZY3" s="56"/>
      <c r="BZZ3" s="56"/>
      <c r="CAA3" s="56"/>
      <c r="CAB3" s="56"/>
      <c r="CAC3" s="56"/>
      <c r="CAD3" s="56"/>
      <c r="CAE3" s="56"/>
      <c r="CAF3" s="56"/>
      <c r="CAG3" s="56"/>
      <c r="CAH3" s="56"/>
      <c r="CAI3" s="56"/>
      <c r="CAJ3" s="56"/>
      <c r="CAK3" s="56"/>
      <c r="CAL3" s="56"/>
      <c r="CAM3" s="56"/>
      <c r="CAN3" s="56"/>
      <c r="CAO3" s="56"/>
      <c r="CAP3" s="56"/>
      <c r="CAQ3" s="56"/>
      <c r="CAR3" s="56"/>
      <c r="CAS3" s="56"/>
      <c r="CAT3" s="56"/>
      <c r="CAU3" s="56"/>
      <c r="CAV3" s="56"/>
      <c r="CAW3" s="56"/>
      <c r="CAX3" s="56"/>
      <c r="CAY3" s="56"/>
      <c r="CAZ3" s="56"/>
      <c r="CBA3" s="56"/>
      <c r="CBB3" s="56"/>
      <c r="CBC3" s="56"/>
      <c r="CBD3" s="56"/>
      <c r="CBE3" s="56"/>
      <c r="CBF3" s="56"/>
      <c r="CBG3" s="56"/>
      <c r="CBH3" s="56"/>
      <c r="CBI3" s="56"/>
      <c r="CBJ3" s="56"/>
      <c r="CBK3" s="56"/>
      <c r="CBL3" s="56"/>
      <c r="CBM3" s="56"/>
      <c r="CBN3" s="56"/>
      <c r="CBO3" s="56"/>
      <c r="CBP3" s="56"/>
      <c r="CBQ3" s="56"/>
      <c r="CBR3" s="56"/>
      <c r="CBS3" s="56"/>
      <c r="CBT3" s="56"/>
      <c r="CBU3" s="56"/>
      <c r="CBV3" s="56"/>
      <c r="CBW3" s="56"/>
      <c r="CBX3" s="56"/>
      <c r="CBY3" s="56"/>
      <c r="CBZ3" s="56"/>
      <c r="CCA3" s="56"/>
      <c r="CCB3" s="56"/>
      <c r="CCC3" s="56"/>
      <c r="CCD3" s="56"/>
      <c r="CCE3" s="56"/>
      <c r="CCF3" s="56"/>
      <c r="CCG3" s="56"/>
      <c r="CCH3" s="56"/>
      <c r="CCI3" s="56"/>
      <c r="CCJ3" s="56"/>
      <c r="CCK3" s="56"/>
      <c r="CCL3" s="56"/>
      <c r="CCM3" s="56"/>
      <c r="CCN3" s="56"/>
      <c r="CCO3" s="56"/>
      <c r="CCP3" s="56"/>
      <c r="CCQ3" s="56"/>
      <c r="CCR3" s="56"/>
      <c r="CCS3" s="56"/>
      <c r="CCT3" s="56"/>
      <c r="CCU3" s="56"/>
      <c r="CCV3" s="56"/>
      <c r="CCW3" s="56"/>
      <c r="CCX3" s="56"/>
      <c r="CCY3" s="56"/>
      <c r="CCZ3" s="56"/>
      <c r="CDA3" s="56"/>
      <c r="CDB3" s="56"/>
      <c r="CDC3" s="56"/>
      <c r="CDD3" s="56"/>
      <c r="CDE3" s="56"/>
      <c r="CDF3" s="56"/>
      <c r="CDG3" s="56"/>
      <c r="CDH3" s="56"/>
      <c r="CDI3" s="56"/>
      <c r="CDJ3" s="56"/>
      <c r="CDK3" s="56"/>
      <c r="CDL3" s="56"/>
      <c r="CDM3" s="56"/>
      <c r="CDN3" s="56"/>
      <c r="CDO3" s="56"/>
      <c r="CDP3" s="56"/>
      <c r="CDQ3" s="56"/>
      <c r="CDR3" s="56"/>
      <c r="CDS3" s="56"/>
      <c r="CDT3" s="56"/>
      <c r="CDU3" s="56"/>
      <c r="CDV3" s="56"/>
      <c r="CDW3" s="56"/>
      <c r="CDX3" s="56"/>
      <c r="CDY3" s="56"/>
      <c r="CDZ3" s="56"/>
      <c r="CEA3" s="56"/>
      <c r="CEB3" s="56"/>
      <c r="CEC3" s="56"/>
      <c r="CED3" s="56"/>
      <c r="CEE3" s="56"/>
      <c r="CEF3" s="56"/>
      <c r="CEG3" s="56"/>
      <c r="CEH3" s="56"/>
      <c r="CEI3" s="56"/>
      <c r="CEJ3" s="56"/>
      <c r="CEK3" s="56"/>
      <c r="CEL3" s="56"/>
      <c r="CEM3" s="56"/>
      <c r="CEN3" s="56"/>
      <c r="CEO3" s="56"/>
      <c r="CEP3" s="56"/>
      <c r="CEQ3" s="56"/>
      <c r="CER3" s="56"/>
      <c r="CES3" s="56"/>
      <c r="CET3" s="56"/>
      <c r="CEU3" s="56"/>
      <c r="CEV3" s="56"/>
      <c r="CEW3" s="56"/>
      <c r="CEX3" s="56"/>
      <c r="CEY3" s="56"/>
      <c r="CEZ3" s="56"/>
      <c r="CFA3" s="56"/>
      <c r="CFB3" s="56"/>
      <c r="CFC3" s="56"/>
      <c r="CFD3" s="56"/>
      <c r="CFE3" s="56"/>
      <c r="CFF3" s="56"/>
      <c r="CFG3" s="56"/>
      <c r="CFH3" s="56"/>
      <c r="CFI3" s="56"/>
      <c r="CFJ3" s="56"/>
      <c r="CFK3" s="56"/>
      <c r="CFL3" s="56"/>
      <c r="CFM3" s="56"/>
      <c r="CFN3" s="56"/>
      <c r="CFO3" s="56"/>
      <c r="CFP3" s="56"/>
      <c r="CFQ3" s="56"/>
      <c r="CFR3" s="56"/>
      <c r="CFS3" s="56"/>
      <c r="CFT3" s="56"/>
      <c r="CFU3" s="56"/>
      <c r="CFV3" s="56"/>
      <c r="CFW3" s="56"/>
      <c r="CFX3" s="56"/>
      <c r="CFY3" s="56"/>
      <c r="CFZ3" s="56"/>
      <c r="CGA3" s="56"/>
      <c r="CGB3" s="56"/>
      <c r="CGC3" s="56"/>
      <c r="CGD3" s="56"/>
      <c r="CGE3" s="56"/>
      <c r="CGF3" s="56"/>
      <c r="CGG3" s="56"/>
      <c r="CGH3" s="56"/>
      <c r="CGI3" s="56"/>
      <c r="CGJ3" s="56"/>
      <c r="CGK3" s="56"/>
      <c r="CGL3" s="56"/>
      <c r="CGM3" s="56"/>
      <c r="CGN3" s="56"/>
      <c r="CGO3" s="56"/>
      <c r="CGP3" s="56"/>
      <c r="CGQ3" s="56"/>
      <c r="CGR3" s="56"/>
      <c r="CGS3" s="56"/>
      <c r="CGT3" s="56"/>
      <c r="CGU3" s="56"/>
      <c r="CGV3" s="56"/>
      <c r="CGW3" s="56"/>
      <c r="CGX3" s="56"/>
      <c r="CGY3" s="56"/>
      <c r="CGZ3" s="56"/>
      <c r="CHA3" s="56"/>
      <c r="CHB3" s="56"/>
      <c r="CHC3" s="56"/>
      <c r="CHD3" s="56"/>
      <c r="CHE3" s="56"/>
      <c r="CHF3" s="56"/>
      <c r="CHG3" s="56"/>
      <c r="CHH3" s="56"/>
      <c r="CHI3" s="56"/>
      <c r="CHJ3" s="56"/>
      <c r="CHK3" s="56"/>
      <c r="CHL3" s="56"/>
      <c r="CHM3" s="56"/>
      <c r="CHN3" s="56"/>
      <c r="CHO3" s="56"/>
      <c r="CHP3" s="56"/>
      <c r="CHQ3" s="56"/>
      <c r="CHR3" s="56"/>
      <c r="CHS3" s="56"/>
      <c r="CHT3" s="56"/>
      <c r="CHU3" s="56"/>
      <c r="CHV3" s="56"/>
      <c r="CHW3" s="56"/>
      <c r="CHX3" s="56"/>
      <c r="CHY3" s="56"/>
      <c r="CHZ3" s="56"/>
      <c r="CIA3" s="56"/>
      <c r="CIB3" s="56"/>
      <c r="CIC3" s="56"/>
      <c r="CID3" s="56"/>
      <c r="CIE3" s="56"/>
      <c r="CIF3" s="56"/>
      <c r="CIG3" s="56"/>
      <c r="CIH3" s="56"/>
      <c r="CII3" s="56"/>
      <c r="CIJ3" s="56"/>
      <c r="CIK3" s="56"/>
      <c r="CIL3" s="56"/>
      <c r="CIM3" s="56"/>
      <c r="CIN3" s="56"/>
      <c r="CIO3" s="56"/>
      <c r="CIP3" s="56"/>
      <c r="CIQ3" s="56"/>
      <c r="CIR3" s="56"/>
      <c r="CIS3" s="56"/>
      <c r="CIT3" s="56"/>
      <c r="CIU3" s="56"/>
      <c r="CIV3" s="56"/>
      <c r="CIW3" s="56"/>
      <c r="CIX3" s="56"/>
      <c r="CIY3" s="56"/>
      <c r="CIZ3" s="56"/>
      <c r="CJA3" s="56"/>
      <c r="CJB3" s="56"/>
      <c r="CJC3" s="56"/>
      <c r="CJD3" s="56"/>
      <c r="CJE3" s="56"/>
      <c r="CJF3" s="56"/>
      <c r="CJG3" s="56"/>
      <c r="CJH3" s="56"/>
      <c r="CJI3" s="56"/>
      <c r="CJJ3" s="56"/>
      <c r="CJK3" s="56"/>
      <c r="CJL3" s="56"/>
      <c r="CJM3" s="56"/>
      <c r="CJN3" s="56"/>
      <c r="CJO3" s="56"/>
      <c r="CJP3" s="56"/>
      <c r="CJQ3" s="56"/>
      <c r="CJR3" s="56"/>
      <c r="CJS3" s="56"/>
      <c r="CJT3" s="56"/>
      <c r="CJU3" s="56"/>
      <c r="CJV3" s="56"/>
      <c r="CJW3" s="56"/>
      <c r="CJX3" s="56"/>
      <c r="CJY3" s="56"/>
      <c r="CJZ3" s="56"/>
      <c r="CKA3" s="56"/>
      <c r="CKB3" s="56"/>
      <c r="CKC3" s="56"/>
      <c r="CKD3" s="56"/>
      <c r="CKE3" s="56"/>
      <c r="CKF3" s="56"/>
      <c r="CKG3" s="56"/>
      <c r="CKH3" s="56"/>
      <c r="CKI3" s="56"/>
      <c r="CKJ3" s="56"/>
      <c r="CKK3" s="56"/>
      <c r="CKL3" s="56"/>
      <c r="CKM3" s="56"/>
      <c r="CKN3" s="56"/>
      <c r="CKO3" s="56"/>
      <c r="CKP3" s="56"/>
      <c r="CKQ3" s="56"/>
      <c r="CKR3" s="56"/>
      <c r="CKS3" s="56"/>
      <c r="CKT3" s="56"/>
      <c r="CKU3" s="56"/>
      <c r="CKV3" s="56"/>
      <c r="CKW3" s="56"/>
      <c r="CKX3" s="56"/>
      <c r="CKY3" s="56"/>
      <c r="CKZ3" s="56"/>
      <c r="CLA3" s="56"/>
      <c r="CLB3" s="56"/>
      <c r="CLC3" s="56"/>
      <c r="CLD3" s="56"/>
      <c r="CLE3" s="56"/>
      <c r="CLF3" s="56"/>
      <c r="CLG3" s="56"/>
      <c r="CLH3" s="56"/>
      <c r="CLI3" s="56"/>
      <c r="CLJ3" s="56"/>
      <c r="CLK3" s="56"/>
      <c r="CLL3" s="56"/>
      <c r="CLM3" s="56"/>
      <c r="CLN3" s="56"/>
      <c r="CLO3" s="56"/>
      <c r="CLP3" s="56"/>
      <c r="CLQ3" s="56"/>
      <c r="CLR3" s="56"/>
      <c r="CLS3" s="56"/>
      <c r="CLT3" s="56"/>
      <c r="CLU3" s="56"/>
      <c r="CLV3" s="56"/>
      <c r="CLW3" s="56"/>
      <c r="CLX3" s="56"/>
      <c r="CLY3" s="56"/>
      <c r="CLZ3" s="56"/>
      <c r="CMA3" s="56"/>
      <c r="CMB3" s="56"/>
      <c r="CMC3" s="56"/>
      <c r="CMD3" s="56"/>
      <c r="CME3" s="56"/>
      <c r="CMF3" s="56"/>
      <c r="CMG3" s="56"/>
      <c r="CMH3" s="56"/>
      <c r="CMI3" s="56"/>
      <c r="CMJ3" s="56"/>
      <c r="CMK3" s="56"/>
      <c r="CML3" s="56"/>
      <c r="CMM3" s="56"/>
      <c r="CMN3" s="56"/>
      <c r="CMO3" s="56"/>
      <c r="CMP3" s="56"/>
      <c r="CMQ3" s="56"/>
      <c r="CMR3" s="56"/>
      <c r="CMS3" s="56"/>
      <c r="CMT3" s="56"/>
      <c r="CMU3" s="56"/>
      <c r="CMV3" s="56"/>
      <c r="CMW3" s="56"/>
      <c r="CMX3" s="56"/>
      <c r="CMY3" s="56"/>
      <c r="CMZ3" s="56"/>
      <c r="CNA3" s="56"/>
      <c r="CNB3" s="56"/>
      <c r="CNC3" s="56"/>
      <c r="CND3" s="56"/>
      <c r="CNE3" s="56"/>
      <c r="CNF3" s="56"/>
      <c r="CNG3" s="56"/>
      <c r="CNH3" s="56"/>
      <c r="CNI3" s="56"/>
      <c r="CNJ3" s="56"/>
      <c r="CNK3" s="56"/>
      <c r="CNL3" s="56"/>
      <c r="CNM3" s="56"/>
      <c r="CNN3" s="56"/>
      <c r="CNO3" s="56"/>
      <c r="CNP3" s="56"/>
      <c r="CNQ3" s="56"/>
      <c r="CNR3" s="56"/>
      <c r="CNS3" s="56"/>
      <c r="CNT3" s="56"/>
      <c r="CNU3" s="56"/>
      <c r="CNV3" s="56"/>
      <c r="CNW3" s="56"/>
      <c r="CNX3" s="56"/>
      <c r="CNY3" s="56"/>
      <c r="CNZ3" s="56"/>
      <c r="COA3" s="56"/>
      <c r="COB3" s="56"/>
      <c r="COC3" s="56"/>
      <c r="COD3" s="56"/>
      <c r="COE3" s="56"/>
      <c r="COF3" s="56"/>
      <c r="COG3" s="56"/>
      <c r="COH3" s="56"/>
      <c r="COI3" s="56"/>
      <c r="COJ3" s="56"/>
      <c r="COK3" s="56"/>
      <c r="COL3" s="56"/>
      <c r="COM3" s="56"/>
      <c r="CON3" s="56"/>
      <c r="COO3" s="56"/>
      <c r="COP3" s="56"/>
      <c r="COQ3" s="56"/>
      <c r="COR3" s="56"/>
      <c r="COS3" s="56"/>
      <c r="COT3" s="56"/>
      <c r="COU3" s="56"/>
      <c r="COV3" s="56"/>
      <c r="COW3" s="56"/>
      <c r="COX3" s="56"/>
      <c r="COY3" s="56"/>
      <c r="COZ3" s="56"/>
      <c r="CPA3" s="56"/>
      <c r="CPB3" s="56"/>
      <c r="CPC3" s="56"/>
      <c r="CPD3" s="56"/>
      <c r="CPE3" s="56"/>
      <c r="CPF3" s="56"/>
      <c r="CPG3" s="56"/>
      <c r="CPH3" s="56"/>
      <c r="CPI3" s="56"/>
      <c r="CPJ3" s="56"/>
      <c r="CPK3" s="56"/>
      <c r="CPL3" s="56"/>
      <c r="CPM3" s="56"/>
      <c r="CPN3" s="56"/>
      <c r="CPO3" s="56"/>
      <c r="CPP3" s="56"/>
      <c r="CPQ3" s="56"/>
      <c r="CPR3" s="56"/>
      <c r="CPS3" s="56"/>
      <c r="CPT3" s="56"/>
      <c r="CPU3" s="56"/>
      <c r="CPV3" s="56"/>
      <c r="CPW3" s="56"/>
      <c r="CPX3" s="56"/>
      <c r="CPY3" s="56"/>
      <c r="CPZ3" s="56"/>
      <c r="CQA3" s="56"/>
      <c r="CQB3" s="56"/>
      <c r="CQC3" s="56"/>
      <c r="CQD3" s="56"/>
      <c r="CQE3" s="56"/>
      <c r="CQF3" s="56"/>
      <c r="CQG3" s="56"/>
      <c r="CQH3" s="56"/>
      <c r="CQI3" s="56"/>
      <c r="CQJ3" s="56"/>
      <c r="CQK3" s="56"/>
      <c r="CQL3" s="56"/>
      <c r="CQM3" s="56"/>
      <c r="CQN3" s="56"/>
      <c r="CQO3" s="56"/>
      <c r="CQP3" s="56"/>
      <c r="CQQ3" s="56"/>
      <c r="CQR3" s="56"/>
      <c r="CQS3" s="56"/>
      <c r="CQT3" s="56"/>
      <c r="CQU3" s="56"/>
      <c r="CQV3" s="56"/>
      <c r="CQW3" s="56"/>
      <c r="CQX3" s="56"/>
      <c r="CQY3" s="56"/>
      <c r="CQZ3" s="56"/>
      <c r="CRA3" s="56"/>
      <c r="CRB3" s="56"/>
      <c r="CRC3" s="56"/>
      <c r="CRD3" s="56"/>
      <c r="CRE3" s="56"/>
      <c r="CRF3" s="56"/>
      <c r="CRG3" s="56"/>
      <c r="CRH3" s="56"/>
      <c r="CRI3" s="56"/>
      <c r="CRJ3" s="56"/>
      <c r="CRK3" s="56"/>
      <c r="CRL3" s="56"/>
      <c r="CRM3" s="56"/>
      <c r="CRN3" s="56"/>
      <c r="CRO3" s="56"/>
      <c r="CRP3" s="56"/>
      <c r="CRQ3" s="56"/>
      <c r="CRR3" s="56"/>
      <c r="CRS3" s="56"/>
      <c r="CRT3" s="56"/>
      <c r="CRU3" s="56"/>
      <c r="CRV3" s="56"/>
      <c r="CRW3" s="56"/>
      <c r="CRX3" s="56"/>
      <c r="CRY3" s="56"/>
      <c r="CRZ3" s="56"/>
      <c r="CSA3" s="56"/>
      <c r="CSB3" s="56"/>
      <c r="CSC3" s="56"/>
      <c r="CSD3" s="56"/>
      <c r="CSE3" s="56"/>
      <c r="CSF3" s="56"/>
      <c r="CSG3" s="56"/>
      <c r="CSH3" s="56"/>
      <c r="CSI3" s="56"/>
      <c r="CSJ3" s="56"/>
      <c r="CSK3" s="56"/>
      <c r="CSL3" s="56"/>
      <c r="CSM3" s="56"/>
      <c r="CSN3" s="56"/>
      <c r="CSO3" s="56"/>
      <c r="CSP3" s="56"/>
      <c r="CSQ3" s="56"/>
      <c r="CSR3" s="56"/>
      <c r="CSS3" s="56"/>
      <c r="CST3" s="56"/>
      <c r="CSU3" s="56"/>
      <c r="CSV3" s="56"/>
      <c r="CSW3" s="56"/>
      <c r="CSX3" s="56"/>
      <c r="CSY3" s="56"/>
      <c r="CSZ3" s="56"/>
      <c r="CTA3" s="56"/>
      <c r="CTB3" s="56"/>
      <c r="CTC3" s="56"/>
      <c r="CTD3" s="56"/>
      <c r="CTE3" s="56"/>
      <c r="CTF3" s="56"/>
      <c r="CTG3" s="56"/>
      <c r="CTH3" s="56"/>
      <c r="CTI3" s="56"/>
      <c r="CTJ3" s="56"/>
      <c r="CTK3" s="56"/>
      <c r="CTL3" s="56"/>
      <c r="CTM3" s="56"/>
      <c r="CTN3" s="56"/>
      <c r="CTO3" s="56"/>
      <c r="CTP3" s="56"/>
      <c r="CTQ3" s="56"/>
      <c r="CTR3" s="56"/>
      <c r="CTS3" s="56"/>
      <c r="CTT3" s="56"/>
      <c r="CTU3" s="56"/>
      <c r="CTV3" s="56"/>
      <c r="CTW3" s="56"/>
      <c r="CTX3" s="56"/>
      <c r="CTY3" s="56"/>
      <c r="CTZ3" s="56"/>
      <c r="CUA3" s="56"/>
      <c r="CUB3" s="56"/>
      <c r="CUC3" s="56"/>
      <c r="CUD3" s="56"/>
      <c r="CUE3" s="56"/>
      <c r="CUF3" s="56"/>
      <c r="CUG3" s="56"/>
      <c r="CUH3" s="56"/>
      <c r="CUI3" s="56"/>
      <c r="CUJ3" s="56"/>
      <c r="CUK3" s="56"/>
      <c r="CUL3" s="56"/>
      <c r="CUM3" s="56"/>
      <c r="CUN3" s="56"/>
      <c r="CUO3" s="56"/>
      <c r="CUP3" s="56"/>
      <c r="CUQ3" s="56"/>
      <c r="CUR3" s="56"/>
      <c r="CUS3" s="56"/>
      <c r="CUT3" s="56"/>
      <c r="CUU3" s="56"/>
      <c r="CUV3" s="56"/>
      <c r="CUW3" s="56"/>
      <c r="CUX3" s="56"/>
      <c r="CUY3" s="56"/>
      <c r="CUZ3" s="56"/>
      <c r="CVA3" s="56"/>
      <c r="CVB3" s="56"/>
      <c r="CVC3" s="56"/>
      <c r="CVD3" s="56"/>
      <c r="CVE3" s="56"/>
      <c r="CVF3" s="56"/>
      <c r="CVG3" s="56"/>
      <c r="CVH3" s="56"/>
      <c r="CVI3" s="56"/>
      <c r="CVJ3" s="56"/>
      <c r="CVK3" s="56"/>
      <c r="CVL3" s="56"/>
      <c r="CVM3" s="56"/>
      <c r="CVN3" s="56"/>
      <c r="CVO3" s="56"/>
      <c r="CVP3" s="56"/>
      <c r="CVQ3" s="56"/>
      <c r="CVR3" s="56"/>
      <c r="CVS3" s="56"/>
      <c r="CVT3" s="56"/>
      <c r="CVU3" s="56"/>
      <c r="CVV3" s="56"/>
      <c r="CVW3" s="56"/>
      <c r="CVX3" s="56"/>
      <c r="CVY3" s="56"/>
      <c r="CVZ3" s="56"/>
      <c r="CWA3" s="56"/>
      <c r="CWB3" s="56"/>
      <c r="CWC3" s="56"/>
      <c r="CWD3" s="56"/>
      <c r="CWE3" s="56"/>
      <c r="CWF3" s="56"/>
      <c r="CWG3" s="56"/>
      <c r="CWH3" s="56"/>
      <c r="CWI3" s="56"/>
      <c r="CWJ3" s="56"/>
      <c r="CWK3" s="56"/>
      <c r="CWL3" s="56"/>
      <c r="CWM3" s="56"/>
      <c r="CWN3" s="56"/>
      <c r="CWO3" s="56"/>
      <c r="CWP3" s="56"/>
      <c r="CWQ3" s="56"/>
      <c r="CWR3" s="56"/>
      <c r="CWS3" s="56"/>
      <c r="CWT3" s="56"/>
      <c r="CWU3" s="56"/>
      <c r="CWV3" s="56"/>
      <c r="CWW3" s="56"/>
      <c r="CWX3" s="56"/>
      <c r="CWY3" s="56"/>
      <c r="CWZ3" s="56"/>
      <c r="CXA3" s="56"/>
      <c r="CXB3" s="56"/>
      <c r="CXC3" s="56"/>
      <c r="CXD3" s="56"/>
      <c r="CXE3" s="56"/>
      <c r="CXF3" s="56"/>
      <c r="CXG3" s="56"/>
      <c r="CXH3" s="56"/>
      <c r="CXI3" s="56"/>
      <c r="CXJ3" s="56"/>
      <c r="CXK3" s="56"/>
      <c r="CXL3" s="56"/>
      <c r="CXM3" s="56"/>
      <c r="CXN3" s="56"/>
      <c r="CXO3" s="56"/>
      <c r="CXP3" s="56"/>
      <c r="CXQ3" s="56"/>
      <c r="CXR3" s="56"/>
      <c r="CXS3" s="56"/>
      <c r="CXT3" s="56"/>
      <c r="CXU3" s="56"/>
      <c r="CXV3" s="56"/>
      <c r="CXW3" s="56"/>
      <c r="CXX3" s="56"/>
      <c r="CXY3" s="56"/>
      <c r="CXZ3" s="56"/>
      <c r="CYA3" s="56"/>
      <c r="CYB3" s="56"/>
      <c r="CYC3" s="56"/>
      <c r="CYD3" s="56"/>
      <c r="CYE3" s="56"/>
      <c r="CYF3" s="56"/>
      <c r="CYG3" s="56"/>
      <c r="CYH3" s="56"/>
      <c r="CYI3" s="56"/>
      <c r="CYJ3" s="56"/>
      <c r="CYK3" s="56"/>
      <c r="CYL3" s="56"/>
      <c r="CYM3" s="56"/>
      <c r="CYN3" s="56"/>
      <c r="CYO3" s="56"/>
      <c r="CYP3" s="56"/>
      <c r="CYQ3" s="56"/>
      <c r="CYR3" s="56"/>
      <c r="CYS3" s="56"/>
      <c r="CYT3" s="56"/>
      <c r="CYU3" s="56"/>
      <c r="CYV3" s="56"/>
      <c r="CYW3" s="56"/>
      <c r="CYX3" s="56"/>
      <c r="CYY3" s="56"/>
      <c r="CYZ3" s="56"/>
      <c r="CZA3" s="56"/>
      <c r="CZB3" s="56"/>
      <c r="CZC3" s="56"/>
      <c r="CZD3" s="56"/>
      <c r="CZE3" s="56"/>
      <c r="CZF3" s="56"/>
      <c r="CZG3" s="56"/>
      <c r="CZH3" s="56"/>
      <c r="CZI3" s="56"/>
      <c r="CZJ3" s="56"/>
      <c r="CZK3" s="56"/>
      <c r="CZL3" s="56"/>
      <c r="CZM3" s="56"/>
      <c r="CZN3" s="56"/>
      <c r="CZO3" s="56"/>
      <c r="CZP3" s="56"/>
      <c r="CZQ3" s="56"/>
      <c r="CZR3" s="56"/>
      <c r="CZS3" s="56"/>
      <c r="CZT3" s="56"/>
      <c r="CZU3" s="56"/>
      <c r="CZV3" s="56"/>
      <c r="CZW3" s="56"/>
      <c r="CZX3" s="56"/>
      <c r="CZY3" s="56"/>
      <c r="CZZ3" s="56"/>
      <c r="DAA3" s="56"/>
      <c r="DAB3" s="56"/>
      <c r="DAC3" s="56"/>
      <c r="DAD3" s="56"/>
      <c r="DAE3" s="56"/>
      <c r="DAF3" s="56"/>
      <c r="DAG3" s="56"/>
      <c r="DAH3" s="56"/>
      <c r="DAI3" s="56"/>
      <c r="DAJ3" s="56"/>
      <c r="DAK3" s="56"/>
      <c r="DAL3" s="56"/>
      <c r="DAM3" s="56"/>
      <c r="DAN3" s="56"/>
      <c r="DAO3" s="56"/>
      <c r="DAP3" s="56"/>
      <c r="DAQ3" s="56"/>
      <c r="DAR3" s="56"/>
      <c r="DAS3" s="56"/>
      <c r="DAT3" s="56"/>
      <c r="DAU3" s="56"/>
      <c r="DAV3" s="56"/>
      <c r="DAW3" s="56"/>
      <c r="DAX3" s="56"/>
      <c r="DAY3" s="56"/>
      <c r="DAZ3" s="56"/>
      <c r="DBA3" s="56"/>
      <c r="DBB3" s="56"/>
      <c r="DBC3" s="56"/>
      <c r="DBD3" s="56"/>
      <c r="DBE3" s="56"/>
      <c r="DBF3" s="56"/>
      <c r="DBG3" s="56"/>
      <c r="DBH3" s="56"/>
      <c r="DBI3" s="56"/>
      <c r="DBJ3" s="56"/>
      <c r="DBK3" s="56"/>
      <c r="DBL3" s="56"/>
      <c r="DBM3" s="56"/>
      <c r="DBN3" s="56"/>
      <c r="DBO3" s="56"/>
      <c r="DBP3" s="56"/>
      <c r="DBQ3" s="56"/>
      <c r="DBR3" s="56"/>
      <c r="DBS3" s="56"/>
      <c r="DBT3" s="56"/>
      <c r="DBU3" s="56"/>
      <c r="DBV3" s="56"/>
      <c r="DBW3" s="56"/>
      <c r="DBX3" s="56"/>
      <c r="DBY3" s="56"/>
      <c r="DBZ3" s="56"/>
      <c r="DCA3" s="56"/>
      <c r="DCB3" s="56"/>
      <c r="DCC3" s="56"/>
      <c r="DCD3" s="56"/>
      <c r="DCE3" s="56"/>
      <c r="DCF3" s="56"/>
      <c r="DCG3" s="56"/>
      <c r="DCH3" s="56"/>
      <c r="DCI3" s="56"/>
      <c r="DCJ3" s="56"/>
      <c r="DCK3" s="56"/>
      <c r="DCL3" s="56"/>
      <c r="DCM3" s="56"/>
      <c r="DCN3" s="56"/>
      <c r="DCO3" s="56"/>
      <c r="DCP3" s="56"/>
      <c r="DCQ3" s="56"/>
      <c r="DCR3" s="56"/>
      <c r="DCS3" s="56"/>
      <c r="DCT3" s="56"/>
      <c r="DCU3" s="56"/>
      <c r="DCV3" s="56"/>
      <c r="DCW3" s="56"/>
      <c r="DCX3" s="56"/>
      <c r="DCY3" s="56"/>
      <c r="DCZ3" s="56"/>
      <c r="DDA3" s="56"/>
      <c r="DDB3" s="56"/>
      <c r="DDC3" s="56"/>
      <c r="DDD3" s="56"/>
      <c r="DDE3" s="56"/>
      <c r="DDF3" s="56"/>
      <c r="DDG3" s="56"/>
      <c r="DDH3" s="56"/>
      <c r="DDI3" s="56"/>
      <c r="DDJ3" s="56"/>
      <c r="DDK3" s="56"/>
      <c r="DDL3" s="56"/>
      <c r="DDM3" s="56"/>
      <c r="DDN3" s="56"/>
      <c r="DDO3" s="56"/>
      <c r="DDP3" s="56"/>
      <c r="DDQ3" s="56"/>
      <c r="DDR3" s="56"/>
      <c r="DDS3" s="56"/>
      <c r="DDT3" s="56"/>
      <c r="DDU3" s="56"/>
      <c r="DDV3" s="56"/>
      <c r="DDW3" s="56"/>
      <c r="DDX3" s="56"/>
      <c r="DDY3" s="56"/>
      <c r="DDZ3" s="56"/>
      <c r="DEA3" s="56"/>
      <c r="DEB3" s="56"/>
      <c r="DEC3" s="56"/>
      <c r="DED3" s="56"/>
      <c r="DEE3" s="56"/>
      <c r="DEF3" s="56"/>
      <c r="DEG3" s="56"/>
      <c r="DEH3" s="56"/>
      <c r="DEI3" s="56"/>
      <c r="DEJ3" s="56"/>
      <c r="DEK3" s="56"/>
      <c r="DEL3" s="56"/>
      <c r="DEM3" s="56"/>
      <c r="DEN3" s="56"/>
      <c r="DEO3" s="56"/>
      <c r="DEP3" s="56"/>
      <c r="DEQ3" s="56"/>
      <c r="DER3" s="56"/>
      <c r="DES3" s="56"/>
      <c r="DET3" s="56"/>
      <c r="DEU3" s="56"/>
      <c r="DEV3" s="56"/>
      <c r="DEW3" s="56"/>
      <c r="DEX3" s="56"/>
      <c r="DEY3" s="56"/>
      <c r="DEZ3" s="56"/>
      <c r="DFA3" s="56"/>
      <c r="DFB3" s="56"/>
      <c r="DFC3" s="56"/>
      <c r="DFD3" s="56"/>
      <c r="DFE3" s="56"/>
      <c r="DFF3" s="56"/>
      <c r="DFG3" s="56"/>
      <c r="DFH3" s="56"/>
      <c r="DFI3" s="56"/>
      <c r="DFJ3" s="56"/>
      <c r="DFK3" s="56"/>
      <c r="DFL3" s="56"/>
      <c r="DFM3" s="56"/>
      <c r="DFN3" s="56"/>
      <c r="DFO3" s="56"/>
      <c r="DFP3" s="56"/>
      <c r="DFQ3" s="56"/>
      <c r="DFR3" s="56"/>
      <c r="DFS3" s="56"/>
      <c r="DFT3" s="56"/>
      <c r="DFU3" s="56"/>
      <c r="DFV3" s="56"/>
      <c r="DFW3" s="56"/>
      <c r="DFX3" s="56"/>
      <c r="DFY3" s="56"/>
      <c r="DFZ3" s="56"/>
      <c r="DGA3" s="56"/>
      <c r="DGB3" s="56"/>
      <c r="DGC3" s="56"/>
      <c r="DGD3" s="56"/>
      <c r="DGE3" s="56"/>
      <c r="DGF3" s="56"/>
      <c r="DGG3" s="56"/>
      <c r="DGH3" s="56"/>
      <c r="DGI3" s="56"/>
      <c r="DGJ3" s="56"/>
      <c r="DGK3" s="56"/>
      <c r="DGL3" s="56"/>
      <c r="DGM3" s="56"/>
      <c r="DGN3" s="56"/>
      <c r="DGO3" s="56"/>
      <c r="DGP3" s="56"/>
      <c r="DGQ3" s="56"/>
      <c r="DGR3" s="56"/>
      <c r="DGS3" s="56"/>
      <c r="DGT3" s="56"/>
      <c r="DGU3" s="56"/>
      <c r="DGV3" s="56"/>
      <c r="DGW3" s="56"/>
      <c r="DGX3" s="56"/>
      <c r="DGY3" s="56"/>
      <c r="DGZ3" s="56"/>
      <c r="DHA3" s="56"/>
      <c r="DHB3" s="56"/>
      <c r="DHC3" s="56"/>
      <c r="DHD3" s="56"/>
      <c r="DHE3" s="56"/>
      <c r="DHF3" s="56"/>
      <c r="DHG3" s="56"/>
      <c r="DHH3" s="56"/>
      <c r="DHI3" s="56"/>
      <c r="DHJ3" s="56"/>
      <c r="DHK3" s="56"/>
      <c r="DHL3" s="56"/>
      <c r="DHM3" s="56"/>
      <c r="DHN3" s="56"/>
      <c r="DHO3" s="56"/>
      <c r="DHP3" s="56"/>
      <c r="DHQ3" s="56"/>
      <c r="DHR3" s="56"/>
      <c r="DHS3" s="56"/>
      <c r="DHT3" s="56"/>
      <c r="DHU3" s="56"/>
      <c r="DHV3" s="56"/>
      <c r="DHW3" s="56"/>
      <c r="DHX3" s="56"/>
      <c r="DHY3" s="56"/>
      <c r="DHZ3" s="56"/>
      <c r="DIA3" s="56"/>
      <c r="DIB3" s="56"/>
      <c r="DIC3" s="56"/>
      <c r="DID3" s="56"/>
      <c r="DIE3" s="56"/>
      <c r="DIF3" s="56"/>
      <c r="DIG3" s="56"/>
      <c r="DIH3" s="56"/>
      <c r="DII3" s="56"/>
      <c r="DIJ3" s="56"/>
      <c r="DIK3" s="56"/>
      <c r="DIL3" s="56"/>
      <c r="DIM3" s="56"/>
      <c r="DIN3" s="56"/>
      <c r="DIO3" s="56"/>
      <c r="DIP3" s="56"/>
      <c r="DIQ3" s="56"/>
      <c r="DIR3" s="56"/>
      <c r="DIS3" s="56"/>
      <c r="DIT3" s="56"/>
      <c r="DIU3" s="56"/>
      <c r="DIV3" s="56"/>
      <c r="DIW3" s="56"/>
      <c r="DIX3" s="56"/>
      <c r="DIY3" s="56"/>
      <c r="DIZ3" s="56"/>
      <c r="DJA3" s="56"/>
      <c r="DJB3" s="56"/>
      <c r="DJC3" s="56"/>
      <c r="DJD3" s="56"/>
      <c r="DJE3" s="56"/>
      <c r="DJF3" s="56"/>
      <c r="DJG3" s="56"/>
      <c r="DJH3" s="56"/>
      <c r="DJI3" s="56"/>
      <c r="DJJ3" s="56"/>
      <c r="DJK3" s="56"/>
      <c r="DJL3" s="56"/>
      <c r="DJM3" s="56"/>
      <c r="DJN3" s="56"/>
      <c r="DJO3" s="56"/>
      <c r="DJP3" s="56"/>
      <c r="DJQ3" s="56"/>
      <c r="DJR3" s="56"/>
      <c r="DJS3" s="56"/>
      <c r="DJT3" s="56"/>
      <c r="DJU3" s="56"/>
      <c r="DJV3" s="56"/>
      <c r="DJW3" s="56"/>
      <c r="DJX3" s="56"/>
      <c r="DJY3" s="56"/>
      <c r="DJZ3" s="56"/>
      <c r="DKA3" s="56"/>
      <c r="DKB3" s="56"/>
      <c r="DKC3" s="56"/>
      <c r="DKD3" s="56"/>
      <c r="DKE3" s="56"/>
      <c r="DKF3" s="56"/>
      <c r="DKG3" s="56"/>
      <c r="DKH3" s="56"/>
      <c r="DKI3" s="56"/>
      <c r="DKJ3" s="56"/>
      <c r="DKK3" s="56"/>
      <c r="DKL3" s="56"/>
      <c r="DKM3" s="56"/>
      <c r="DKN3" s="56"/>
      <c r="DKO3" s="56"/>
      <c r="DKP3" s="56"/>
      <c r="DKQ3" s="56"/>
      <c r="DKR3" s="56"/>
      <c r="DKS3" s="56"/>
      <c r="DKT3" s="56"/>
      <c r="DKU3" s="56"/>
      <c r="DKV3" s="56"/>
      <c r="DKW3" s="56"/>
      <c r="DKX3" s="56"/>
      <c r="DKY3" s="56"/>
      <c r="DKZ3" s="56"/>
      <c r="DLA3" s="56"/>
      <c r="DLB3" s="56"/>
      <c r="DLC3" s="56"/>
      <c r="DLD3" s="56"/>
      <c r="DLE3" s="56"/>
      <c r="DLF3" s="56"/>
      <c r="DLG3" s="56"/>
      <c r="DLH3" s="56"/>
      <c r="DLI3" s="56"/>
      <c r="DLJ3" s="56"/>
      <c r="DLK3" s="56"/>
      <c r="DLL3" s="56"/>
      <c r="DLM3" s="56"/>
      <c r="DLN3" s="56"/>
      <c r="DLO3" s="56"/>
      <c r="DLP3" s="56"/>
      <c r="DLQ3" s="56"/>
      <c r="DLR3" s="56"/>
      <c r="DLS3" s="56"/>
      <c r="DLT3" s="56"/>
      <c r="DLU3" s="56"/>
      <c r="DLV3" s="56"/>
      <c r="DLW3" s="56"/>
      <c r="DLX3" s="56"/>
      <c r="DLY3" s="56"/>
      <c r="DLZ3" s="56"/>
      <c r="DMA3" s="56"/>
      <c r="DMB3" s="56"/>
      <c r="DMC3" s="56"/>
      <c r="DMD3" s="56"/>
      <c r="DME3" s="56"/>
      <c r="DMF3" s="56"/>
      <c r="DMG3" s="56"/>
      <c r="DMH3" s="56"/>
      <c r="DMI3" s="56"/>
      <c r="DMJ3" s="56"/>
      <c r="DMK3" s="56"/>
      <c r="DML3" s="56"/>
      <c r="DMM3" s="56"/>
      <c r="DMN3" s="56"/>
      <c r="DMO3" s="56"/>
      <c r="DMP3" s="56"/>
      <c r="DMQ3" s="56"/>
      <c r="DMR3" s="56"/>
      <c r="DMS3" s="56"/>
      <c r="DMT3" s="56"/>
      <c r="DMU3" s="56"/>
      <c r="DMV3" s="56"/>
      <c r="DMW3" s="56"/>
      <c r="DMX3" s="56"/>
      <c r="DMY3" s="56"/>
      <c r="DMZ3" s="56"/>
      <c r="DNA3" s="56"/>
      <c r="DNB3" s="56"/>
      <c r="DNC3" s="56"/>
      <c r="DND3" s="56"/>
      <c r="DNE3" s="56"/>
      <c r="DNF3" s="56"/>
      <c r="DNG3" s="56"/>
      <c r="DNH3" s="56"/>
      <c r="DNI3" s="56"/>
      <c r="DNJ3" s="56"/>
      <c r="DNK3" s="56"/>
      <c r="DNL3" s="56"/>
      <c r="DNM3" s="56"/>
      <c r="DNN3" s="56"/>
      <c r="DNO3" s="56"/>
      <c r="DNP3" s="56"/>
      <c r="DNQ3" s="56"/>
      <c r="DNR3" s="56"/>
      <c r="DNS3" s="56"/>
      <c r="DNT3" s="56"/>
      <c r="DNU3" s="56"/>
      <c r="DNV3" s="56"/>
      <c r="DNW3" s="56"/>
      <c r="DNX3" s="56"/>
      <c r="DNY3" s="56"/>
      <c r="DNZ3" s="56"/>
      <c r="DOA3" s="56"/>
      <c r="DOB3" s="56"/>
      <c r="DOC3" s="56"/>
      <c r="DOD3" s="56"/>
      <c r="DOE3" s="56"/>
      <c r="DOF3" s="56"/>
      <c r="DOG3" s="56"/>
      <c r="DOH3" s="56"/>
      <c r="DOI3" s="56"/>
      <c r="DOJ3" s="56"/>
      <c r="DOK3" s="56"/>
      <c r="DOL3" s="56"/>
      <c r="DOM3" s="56"/>
      <c r="DON3" s="56"/>
      <c r="DOO3" s="56"/>
      <c r="DOP3" s="56"/>
      <c r="DOQ3" s="56"/>
      <c r="DOR3" s="56"/>
      <c r="DOS3" s="56"/>
      <c r="DOT3" s="56"/>
      <c r="DOU3" s="56"/>
      <c r="DOV3" s="56"/>
      <c r="DOW3" s="56"/>
      <c r="DOX3" s="56"/>
      <c r="DOY3" s="56"/>
      <c r="DOZ3" s="56"/>
      <c r="DPA3" s="56"/>
      <c r="DPB3" s="56"/>
      <c r="DPC3" s="56"/>
      <c r="DPD3" s="56"/>
      <c r="DPE3" s="56"/>
      <c r="DPF3" s="56"/>
      <c r="DPG3" s="56"/>
      <c r="DPH3" s="56"/>
      <c r="DPI3" s="56"/>
      <c r="DPJ3" s="56"/>
      <c r="DPK3" s="56"/>
      <c r="DPL3" s="56"/>
      <c r="DPM3" s="56"/>
      <c r="DPN3" s="56"/>
      <c r="DPO3" s="56"/>
      <c r="DPP3" s="56"/>
      <c r="DPQ3" s="56"/>
      <c r="DPR3" s="56"/>
      <c r="DPS3" s="56"/>
      <c r="DPT3" s="56"/>
      <c r="DPU3" s="56"/>
      <c r="DPV3" s="56"/>
      <c r="DPW3" s="56"/>
      <c r="DPX3" s="56"/>
      <c r="DPY3" s="56"/>
      <c r="DPZ3" s="56"/>
      <c r="DQA3" s="56"/>
      <c r="DQB3" s="56"/>
      <c r="DQC3" s="56"/>
      <c r="DQD3" s="56"/>
      <c r="DQE3" s="56"/>
      <c r="DQF3" s="56"/>
      <c r="DQG3" s="56"/>
      <c r="DQH3" s="56"/>
      <c r="DQI3" s="56"/>
      <c r="DQJ3" s="56"/>
      <c r="DQK3" s="56"/>
      <c r="DQL3" s="56"/>
      <c r="DQM3" s="56"/>
      <c r="DQN3" s="56"/>
      <c r="DQO3" s="56"/>
      <c r="DQP3" s="56"/>
      <c r="DQQ3" s="56"/>
      <c r="DQR3" s="56"/>
      <c r="DQS3" s="56"/>
      <c r="DQT3" s="56"/>
      <c r="DQU3" s="56"/>
      <c r="DQV3" s="56"/>
      <c r="DQW3" s="56"/>
      <c r="DQX3" s="56"/>
      <c r="DQY3" s="56"/>
      <c r="DQZ3" s="56"/>
      <c r="DRA3" s="56"/>
      <c r="DRB3" s="56"/>
      <c r="DRC3" s="56"/>
      <c r="DRD3" s="56"/>
      <c r="DRE3" s="56"/>
      <c r="DRF3" s="56"/>
      <c r="DRG3" s="56"/>
      <c r="DRH3" s="56"/>
      <c r="DRI3" s="56"/>
      <c r="DRJ3" s="56"/>
      <c r="DRK3" s="56"/>
      <c r="DRL3" s="56"/>
      <c r="DRM3" s="56"/>
      <c r="DRN3" s="56"/>
      <c r="DRO3" s="56"/>
      <c r="DRP3" s="56"/>
      <c r="DRQ3" s="56"/>
      <c r="DRR3" s="56"/>
      <c r="DRS3" s="56"/>
      <c r="DRT3" s="56"/>
      <c r="DRU3" s="56"/>
      <c r="DRV3" s="56"/>
      <c r="DRW3" s="56"/>
      <c r="DRX3" s="56"/>
      <c r="DRY3" s="56"/>
      <c r="DRZ3" s="56"/>
      <c r="DSA3" s="56"/>
      <c r="DSB3" s="56"/>
      <c r="DSC3" s="56"/>
      <c r="DSD3" s="56"/>
      <c r="DSE3" s="56"/>
      <c r="DSF3" s="56"/>
      <c r="DSG3" s="56"/>
      <c r="DSH3" s="56"/>
      <c r="DSI3" s="56"/>
      <c r="DSJ3" s="56"/>
      <c r="DSK3" s="56"/>
      <c r="DSL3" s="56"/>
      <c r="DSM3" s="56"/>
      <c r="DSN3" s="56"/>
      <c r="DSO3" s="56"/>
      <c r="DSP3" s="56"/>
      <c r="DSQ3" s="56"/>
      <c r="DSR3" s="56"/>
      <c r="DSS3" s="56"/>
      <c r="DST3" s="56"/>
      <c r="DSU3" s="56"/>
      <c r="DSV3" s="56"/>
      <c r="DSW3" s="56"/>
      <c r="DSX3" s="56"/>
      <c r="DSY3" s="56"/>
      <c r="DSZ3" s="56"/>
      <c r="DTA3" s="56"/>
      <c r="DTB3" s="56"/>
      <c r="DTC3" s="56"/>
      <c r="DTD3" s="56"/>
      <c r="DTE3" s="56"/>
      <c r="DTF3" s="56"/>
      <c r="DTG3" s="56"/>
      <c r="DTH3" s="56"/>
      <c r="DTI3" s="56"/>
      <c r="DTJ3" s="56"/>
      <c r="DTK3" s="56"/>
      <c r="DTL3" s="56"/>
      <c r="DTM3" s="56"/>
      <c r="DTN3" s="56"/>
      <c r="DTO3" s="56"/>
      <c r="DTP3" s="56"/>
      <c r="DTQ3" s="56"/>
      <c r="DTR3" s="56"/>
      <c r="DTS3" s="56"/>
      <c r="DTT3" s="56"/>
      <c r="DTU3" s="56"/>
      <c r="DTV3" s="56"/>
      <c r="DTW3" s="56"/>
      <c r="DTX3" s="56"/>
      <c r="DTY3" s="56"/>
      <c r="DTZ3" s="56"/>
      <c r="DUA3" s="56"/>
      <c r="DUB3" s="56"/>
      <c r="DUC3" s="56"/>
      <c r="DUD3" s="56"/>
      <c r="DUE3" s="56"/>
      <c r="DUF3" s="56"/>
      <c r="DUG3" s="56"/>
      <c r="DUH3" s="56"/>
      <c r="DUI3" s="56"/>
      <c r="DUJ3" s="56"/>
      <c r="DUK3" s="56"/>
      <c r="DUL3" s="56"/>
      <c r="DUM3" s="56"/>
      <c r="DUN3" s="56"/>
      <c r="DUO3" s="56"/>
      <c r="DUP3" s="56"/>
      <c r="DUQ3" s="56"/>
      <c r="DUR3" s="56"/>
      <c r="DUS3" s="56"/>
      <c r="DUT3" s="56"/>
      <c r="DUU3" s="56"/>
      <c r="DUV3" s="56"/>
      <c r="DUW3" s="56"/>
      <c r="DUX3" s="56"/>
      <c r="DUY3" s="56"/>
      <c r="DUZ3" s="56"/>
      <c r="DVA3" s="56"/>
      <c r="DVB3" s="56"/>
      <c r="DVC3" s="56"/>
      <c r="DVD3" s="56"/>
      <c r="DVE3" s="56"/>
      <c r="DVF3" s="56"/>
      <c r="DVG3" s="56"/>
      <c r="DVH3" s="56"/>
      <c r="DVI3" s="56"/>
      <c r="DVJ3" s="56"/>
      <c r="DVK3" s="56"/>
      <c r="DVL3" s="56"/>
      <c r="DVM3" s="56"/>
      <c r="DVN3" s="56"/>
      <c r="DVO3" s="56"/>
      <c r="DVP3" s="56"/>
      <c r="DVQ3" s="56"/>
      <c r="DVR3" s="56"/>
      <c r="DVS3" s="56"/>
      <c r="DVT3" s="56"/>
      <c r="DVU3" s="56"/>
      <c r="DVV3" s="56"/>
      <c r="DVW3" s="56"/>
      <c r="DVX3" s="56"/>
      <c r="DVY3" s="56"/>
      <c r="DVZ3" s="56"/>
      <c r="DWA3" s="56"/>
      <c r="DWB3" s="56"/>
      <c r="DWC3" s="56"/>
      <c r="DWD3" s="56"/>
      <c r="DWE3" s="56"/>
      <c r="DWF3" s="56"/>
      <c r="DWG3" s="56"/>
      <c r="DWH3" s="56"/>
      <c r="DWI3" s="56"/>
      <c r="DWJ3" s="56"/>
      <c r="DWK3" s="56"/>
      <c r="DWL3" s="56"/>
      <c r="DWM3" s="56"/>
      <c r="DWN3" s="56"/>
      <c r="DWO3" s="56"/>
      <c r="DWP3" s="56"/>
      <c r="DWQ3" s="56"/>
      <c r="DWR3" s="56"/>
      <c r="DWS3" s="56"/>
      <c r="DWT3" s="56"/>
      <c r="DWU3" s="56"/>
      <c r="DWV3" s="56"/>
      <c r="DWW3" s="56"/>
      <c r="DWX3" s="56"/>
      <c r="DWY3" s="56"/>
      <c r="DWZ3" s="56"/>
      <c r="DXA3" s="56"/>
      <c r="DXB3" s="56"/>
      <c r="DXC3" s="56"/>
      <c r="DXD3" s="56"/>
      <c r="DXE3" s="56"/>
      <c r="DXF3" s="56"/>
      <c r="DXG3" s="56"/>
      <c r="DXH3" s="56"/>
      <c r="DXI3" s="56"/>
      <c r="DXJ3" s="56"/>
      <c r="DXK3" s="56"/>
      <c r="DXL3" s="56"/>
      <c r="DXM3" s="56"/>
      <c r="DXN3" s="56"/>
      <c r="DXO3" s="56"/>
      <c r="DXP3" s="56"/>
      <c r="DXQ3" s="56"/>
      <c r="DXR3" s="56"/>
      <c r="DXS3" s="56"/>
      <c r="DXT3" s="56"/>
      <c r="DXU3" s="56"/>
      <c r="DXV3" s="56"/>
      <c r="DXW3" s="56"/>
      <c r="DXX3" s="56"/>
      <c r="DXY3" s="56"/>
      <c r="DXZ3" s="56"/>
      <c r="DYA3" s="56"/>
      <c r="DYB3" s="56"/>
      <c r="DYC3" s="56"/>
      <c r="DYD3" s="56"/>
      <c r="DYE3" s="56"/>
      <c r="DYF3" s="56"/>
      <c r="DYG3" s="56"/>
      <c r="DYH3" s="56"/>
      <c r="DYI3" s="56"/>
      <c r="DYJ3" s="56"/>
      <c r="DYK3" s="56"/>
      <c r="DYL3" s="56"/>
      <c r="DYM3" s="56"/>
      <c r="DYN3" s="56"/>
      <c r="DYO3" s="56"/>
      <c r="DYP3" s="56"/>
      <c r="DYQ3" s="56"/>
      <c r="DYR3" s="56"/>
      <c r="DYS3" s="56"/>
      <c r="DYT3" s="56"/>
      <c r="DYU3" s="56"/>
      <c r="DYV3" s="56"/>
      <c r="DYW3" s="56"/>
      <c r="DYX3" s="56"/>
      <c r="DYY3" s="56"/>
      <c r="DYZ3" s="56"/>
      <c r="DZA3" s="56"/>
      <c r="DZB3" s="56"/>
      <c r="DZC3" s="56"/>
      <c r="DZD3" s="56"/>
      <c r="DZE3" s="56"/>
      <c r="DZF3" s="56"/>
      <c r="DZG3" s="56"/>
      <c r="DZH3" s="56"/>
      <c r="DZI3" s="56"/>
      <c r="DZJ3" s="56"/>
      <c r="DZK3" s="56"/>
      <c r="DZL3" s="56"/>
      <c r="DZM3" s="56"/>
      <c r="DZN3" s="56"/>
      <c r="DZO3" s="56"/>
      <c r="DZP3" s="56"/>
      <c r="DZQ3" s="56"/>
      <c r="DZR3" s="56"/>
      <c r="DZS3" s="56"/>
      <c r="DZT3" s="56"/>
      <c r="DZU3" s="56"/>
      <c r="DZV3" s="56"/>
      <c r="DZW3" s="56"/>
      <c r="DZX3" s="56"/>
      <c r="DZY3" s="56"/>
      <c r="DZZ3" s="56"/>
      <c r="EAA3" s="56"/>
      <c r="EAB3" s="56"/>
      <c r="EAC3" s="56"/>
      <c r="EAD3" s="56"/>
      <c r="EAE3" s="56"/>
      <c r="EAF3" s="56"/>
      <c r="EAG3" s="56"/>
      <c r="EAH3" s="56"/>
      <c r="EAI3" s="56"/>
      <c r="EAJ3" s="56"/>
      <c r="EAK3" s="56"/>
      <c r="EAL3" s="56"/>
      <c r="EAM3" s="56"/>
      <c r="EAN3" s="56"/>
      <c r="EAO3" s="56"/>
      <c r="EAP3" s="56"/>
      <c r="EAQ3" s="56"/>
      <c r="EAR3" s="56"/>
      <c r="EAS3" s="56"/>
      <c r="EAT3" s="56"/>
      <c r="EAU3" s="56"/>
      <c r="EAV3" s="56"/>
      <c r="EAW3" s="56"/>
      <c r="EAX3" s="56"/>
      <c r="EAY3" s="56"/>
      <c r="EAZ3" s="56"/>
      <c r="EBA3" s="56"/>
      <c r="EBB3" s="56"/>
      <c r="EBC3" s="56"/>
      <c r="EBD3" s="56"/>
      <c r="EBE3" s="56"/>
      <c r="EBF3" s="56"/>
      <c r="EBG3" s="56"/>
      <c r="EBH3" s="56"/>
      <c r="EBI3" s="56"/>
      <c r="EBJ3" s="56"/>
      <c r="EBK3" s="56"/>
      <c r="EBL3" s="56"/>
      <c r="EBM3" s="56"/>
      <c r="EBN3" s="56"/>
      <c r="EBO3" s="56"/>
      <c r="EBP3" s="56"/>
      <c r="EBQ3" s="56"/>
      <c r="EBR3" s="56"/>
      <c r="EBS3" s="56"/>
      <c r="EBT3" s="56"/>
      <c r="EBU3" s="56"/>
      <c r="EBV3" s="56"/>
      <c r="EBW3" s="56"/>
      <c r="EBX3" s="56"/>
      <c r="EBY3" s="56"/>
      <c r="EBZ3" s="56"/>
      <c r="ECA3" s="56"/>
      <c r="ECB3" s="56"/>
      <c r="ECC3" s="56"/>
      <c r="ECD3" s="56"/>
      <c r="ECE3" s="56"/>
      <c r="ECF3" s="56"/>
      <c r="ECG3" s="56"/>
      <c r="ECH3" s="56"/>
      <c r="ECI3" s="56"/>
      <c r="ECJ3" s="56"/>
      <c r="ECK3" s="56"/>
      <c r="ECL3" s="56"/>
      <c r="ECM3" s="56"/>
      <c r="ECN3" s="56"/>
      <c r="ECO3" s="56"/>
      <c r="ECP3" s="56"/>
      <c r="ECQ3" s="56"/>
      <c r="ECR3" s="56"/>
      <c r="ECS3" s="56"/>
      <c r="ECT3" s="56"/>
      <c r="ECU3" s="56"/>
      <c r="ECV3" s="56"/>
      <c r="ECW3" s="56"/>
      <c r="ECX3" s="56"/>
      <c r="ECY3" s="56"/>
      <c r="ECZ3" s="56"/>
      <c r="EDA3" s="56"/>
      <c r="EDB3" s="56"/>
      <c r="EDC3" s="56"/>
      <c r="EDD3" s="56"/>
      <c r="EDE3" s="56"/>
      <c r="EDF3" s="56"/>
      <c r="EDG3" s="56"/>
      <c r="EDH3" s="56"/>
      <c r="EDI3" s="56"/>
      <c r="EDJ3" s="56"/>
      <c r="EDK3" s="56"/>
      <c r="EDL3" s="56"/>
      <c r="EDM3" s="56"/>
      <c r="EDN3" s="56"/>
      <c r="EDO3" s="56"/>
      <c r="EDP3" s="56"/>
      <c r="EDQ3" s="56"/>
      <c r="EDR3" s="56"/>
      <c r="EDS3" s="56"/>
      <c r="EDT3" s="56"/>
      <c r="EDU3" s="56"/>
      <c r="EDV3" s="56"/>
      <c r="EDW3" s="56"/>
      <c r="EDX3" s="56"/>
      <c r="EDY3" s="56"/>
      <c r="EDZ3" s="56"/>
      <c r="EEA3" s="56"/>
      <c r="EEB3" s="56"/>
      <c r="EEC3" s="56"/>
      <c r="EED3" s="56"/>
      <c r="EEE3" s="56"/>
      <c r="EEF3" s="56"/>
      <c r="EEG3" s="56"/>
      <c r="EEH3" s="56"/>
      <c r="EEI3" s="56"/>
      <c r="EEJ3" s="56"/>
      <c r="EEK3" s="56"/>
      <c r="EEL3" s="56"/>
      <c r="EEM3" s="56"/>
      <c r="EEN3" s="56"/>
      <c r="EEO3" s="56"/>
      <c r="EEP3" s="56"/>
      <c r="EEQ3" s="56"/>
      <c r="EER3" s="56"/>
      <c r="EES3" s="56"/>
      <c r="EET3" s="56"/>
      <c r="EEU3" s="56"/>
      <c r="EEV3" s="56"/>
      <c r="EEW3" s="56"/>
      <c r="EEX3" s="56"/>
      <c r="EEY3" s="56"/>
      <c r="EEZ3" s="56"/>
      <c r="EFA3" s="56"/>
      <c r="EFB3" s="56"/>
      <c r="EFC3" s="56"/>
      <c r="EFD3" s="56"/>
      <c r="EFE3" s="56"/>
      <c r="EFF3" s="56"/>
      <c r="EFG3" s="56"/>
      <c r="EFH3" s="56"/>
      <c r="EFI3" s="56"/>
      <c r="EFJ3" s="56"/>
      <c r="EFK3" s="56"/>
      <c r="EFL3" s="56"/>
      <c r="EFM3" s="56"/>
      <c r="EFN3" s="56"/>
      <c r="EFO3" s="56"/>
      <c r="EFP3" s="56"/>
      <c r="EFQ3" s="56"/>
      <c r="EFR3" s="56"/>
      <c r="EFS3" s="56"/>
      <c r="EFT3" s="56"/>
      <c r="EFU3" s="56"/>
      <c r="EFV3" s="56"/>
      <c r="EFW3" s="56"/>
      <c r="EFX3" s="56"/>
      <c r="EFY3" s="56"/>
      <c r="EFZ3" s="56"/>
      <c r="EGA3" s="56"/>
      <c r="EGB3" s="56"/>
      <c r="EGC3" s="56"/>
      <c r="EGD3" s="56"/>
      <c r="EGE3" s="56"/>
      <c r="EGF3" s="56"/>
      <c r="EGG3" s="56"/>
      <c r="EGH3" s="56"/>
      <c r="EGI3" s="56"/>
      <c r="EGJ3" s="56"/>
      <c r="EGK3" s="56"/>
      <c r="EGL3" s="56"/>
      <c r="EGM3" s="56"/>
      <c r="EGN3" s="56"/>
      <c r="EGO3" s="56"/>
      <c r="EGP3" s="56"/>
      <c r="EGQ3" s="56"/>
      <c r="EGR3" s="56"/>
      <c r="EGS3" s="56"/>
      <c r="EGT3" s="56"/>
      <c r="EGU3" s="56"/>
      <c r="EGV3" s="56"/>
      <c r="EGW3" s="56"/>
      <c r="EGX3" s="56"/>
      <c r="EGY3" s="56"/>
      <c r="EGZ3" s="56"/>
      <c r="EHA3" s="56"/>
      <c r="EHB3" s="56"/>
      <c r="EHC3" s="56"/>
      <c r="EHD3" s="56"/>
      <c r="EHE3" s="56"/>
      <c r="EHF3" s="56"/>
      <c r="EHG3" s="56"/>
      <c r="EHH3" s="56"/>
      <c r="EHI3" s="56"/>
      <c r="EHJ3" s="56"/>
      <c r="EHK3" s="56"/>
      <c r="EHL3" s="56"/>
      <c r="EHM3" s="56"/>
      <c r="EHN3" s="56"/>
      <c r="EHO3" s="56"/>
      <c r="EHP3" s="56"/>
      <c r="EHQ3" s="56"/>
      <c r="EHR3" s="56"/>
      <c r="EHS3" s="56"/>
      <c r="EHT3" s="56"/>
      <c r="EHU3" s="56"/>
      <c r="EHV3" s="56"/>
      <c r="EHW3" s="56"/>
      <c r="EHX3" s="56"/>
      <c r="EHY3" s="56"/>
      <c r="EHZ3" s="56"/>
      <c r="EIA3" s="56"/>
      <c r="EIB3" s="56"/>
      <c r="EIC3" s="56"/>
      <c r="EID3" s="56"/>
      <c r="EIE3" s="56"/>
      <c r="EIF3" s="56"/>
      <c r="EIG3" s="56"/>
      <c r="EIH3" s="56"/>
      <c r="EII3" s="56"/>
      <c r="EIJ3" s="56"/>
      <c r="EIK3" s="56"/>
      <c r="EIL3" s="56"/>
      <c r="EIM3" s="56"/>
      <c r="EIN3" s="56"/>
      <c r="EIO3" s="56"/>
      <c r="EIP3" s="56"/>
      <c r="EIQ3" s="56"/>
      <c r="EIR3" s="56"/>
      <c r="EIS3" s="56"/>
      <c r="EIT3" s="56"/>
      <c r="EIU3" s="56"/>
      <c r="EIV3" s="56"/>
      <c r="EIW3" s="56"/>
      <c r="EIX3" s="56"/>
      <c r="EIY3" s="56"/>
      <c r="EIZ3" s="56"/>
      <c r="EJA3" s="56"/>
      <c r="EJB3" s="56"/>
      <c r="EJC3" s="56"/>
      <c r="EJD3" s="56"/>
      <c r="EJE3" s="56"/>
      <c r="EJF3" s="56"/>
      <c r="EJG3" s="56"/>
      <c r="EJH3" s="56"/>
      <c r="EJI3" s="56"/>
      <c r="EJJ3" s="56"/>
      <c r="EJK3" s="56"/>
      <c r="EJL3" s="56"/>
      <c r="EJM3" s="56"/>
      <c r="EJN3" s="56"/>
      <c r="EJO3" s="56"/>
      <c r="EJP3" s="56"/>
      <c r="EJQ3" s="56"/>
      <c r="EJR3" s="56"/>
      <c r="EJS3" s="56"/>
      <c r="EJT3" s="56"/>
      <c r="EJU3" s="56"/>
      <c r="EJV3" s="56"/>
      <c r="EJW3" s="56"/>
      <c r="EJX3" s="56"/>
      <c r="EJY3" s="56"/>
      <c r="EJZ3" s="56"/>
      <c r="EKA3" s="56"/>
      <c r="EKB3" s="56"/>
      <c r="EKC3" s="56"/>
      <c r="EKD3" s="56"/>
      <c r="EKE3" s="56"/>
      <c r="EKF3" s="56"/>
      <c r="EKG3" s="56"/>
      <c r="EKH3" s="56"/>
      <c r="EKI3" s="56"/>
      <c r="EKJ3" s="56"/>
      <c r="EKK3" s="56"/>
      <c r="EKL3" s="56"/>
      <c r="EKM3" s="56"/>
      <c r="EKN3" s="56"/>
      <c r="EKO3" s="56"/>
      <c r="EKP3" s="56"/>
      <c r="EKQ3" s="56"/>
      <c r="EKR3" s="56"/>
      <c r="EKS3" s="56"/>
      <c r="EKT3" s="56"/>
      <c r="EKU3" s="56"/>
      <c r="EKV3" s="56"/>
      <c r="EKW3" s="56"/>
      <c r="EKX3" s="56"/>
      <c r="EKY3" s="56"/>
      <c r="EKZ3" s="56"/>
      <c r="ELA3" s="56"/>
      <c r="ELB3" s="56"/>
      <c r="ELC3" s="56"/>
      <c r="ELD3" s="56"/>
      <c r="ELE3" s="56"/>
      <c r="ELF3" s="56"/>
      <c r="ELG3" s="56"/>
      <c r="ELH3" s="56"/>
      <c r="ELI3" s="56"/>
      <c r="ELJ3" s="56"/>
      <c r="ELK3" s="56"/>
      <c r="ELL3" s="56"/>
      <c r="ELM3" s="56"/>
      <c r="ELN3" s="56"/>
      <c r="ELO3" s="56"/>
      <c r="ELP3" s="56"/>
      <c r="ELQ3" s="56"/>
      <c r="ELR3" s="56"/>
      <c r="ELS3" s="56"/>
      <c r="ELT3" s="56"/>
      <c r="ELU3" s="56"/>
      <c r="ELV3" s="56"/>
      <c r="ELW3" s="56"/>
      <c r="ELX3" s="56"/>
      <c r="ELY3" s="56"/>
      <c r="ELZ3" s="56"/>
      <c r="EMA3" s="56"/>
      <c r="EMB3" s="56"/>
      <c r="EMC3" s="56"/>
      <c r="EMD3" s="56"/>
      <c r="EME3" s="56"/>
      <c r="EMF3" s="56"/>
      <c r="EMG3" s="56"/>
      <c r="EMH3" s="56"/>
      <c r="EMI3" s="56"/>
      <c r="EMJ3" s="56"/>
      <c r="EMK3" s="56"/>
      <c r="EML3" s="56"/>
      <c r="EMM3" s="56"/>
      <c r="EMN3" s="56"/>
      <c r="EMO3" s="56"/>
      <c r="EMP3" s="56"/>
      <c r="EMQ3" s="56"/>
      <c r="EMR3" s="56"/>
      <c r="EMS3" s="56"/>
      <c r="EMT3" s="56"/>
      <c r="EMU3" s="56"/>
      <c r="EMV3" s="56"/>
      <c r="EMW3" s="56"/>
      <c r="EMX3" s="56"/>
      <c r="EMY3" s="56"/>
      <c r="EMZ3" s="56"/>
      <c r="ENA3" s="56"/>
      <c r="ENB3" s="56"/>
      <c r="ENC3" s="56"/>
      <c r="END3" s="56"/>
      <c r="ENE3" s="56"/>
      <c r="ENF3" s="56"/>
      <c r="ENG3" s="56"/>
      <c r="ENH3" s="56"/>
      <c r="ENI3" s="56"/>
      <c r="ENJ3" s="56"/>
      <c r="ENK3" s="56"/>
      <c r="ENL3" s="56"/>
      <c r="ENM3" s="56"/>
      <c r="ENN3" s="56"/>
      <c r="ENO3" s="56"/>
      <c r="ENP3" s="56"/>
      <c r="ENQ3" s="56"/>
      <c r="ENR3" s="56"/>
      <c r="ENS3" s="56"/>
      <c r="ENT3" s="56"/>
      <c r="ENU3" s="56"/>
      <c r="ENV3" s="56"/>
      <c r="ENW3" s="56"/>
      <c r="ENX3" s="56"/>
      <c r="ENY3" s="56"/>
      <c r="ENZ3" s="56"/>
      <c r="EOA3" s="56"/>
      <c r="EOB3" s="56"/>
      <c r="EOC3" s="56"/>
      <c r="EOD3" s="56"/>
      <c r="EOE3" s="56"/>
      <c r="EOF3" s="56"/>
      <c r="EOG3" s="56"/>
      <c r="EOH3" s="56"/>
      <c r="EOI3" s="56"/>
      <c r="EOJ3" s="56"/>
      <c r="EOK3" s="56"/>
      <c r="EOL3" s="56"/>
      <c r="EOM3" s="56"/>
      <c r="EON3" s="56"/>
      <c r="EOO3" s="56"/>
      <c r="EOP3" s="56"/>
      <c r="EOQ3" s="56"/>
      <c r="EOR3" s="56"/>
      <c r="EOS3" s="56"/>
      <c r="EOT3" s="56"/>
      <c r="EOU3" s="56"/>
      <c r="EOV3" s="56"/>
      <c r="EOW3" s="56"/>
      <c r="EOX3" s="56"/>
      <c r="EOY3" s="56"/>
      <c r="EOZ3" s="56"/>
      <c r="EPA3" s="56"/>
      <c r="EPB3" s="56"/>
      <c r="EPC3" s="56"/>
      <c r="EPD3" s="56"/>
      <c r="EPE3" s="56"/>
      <c r="EPF3" s="56"/>
      <c r="EPG3" s="56"/>
      <c r="EPH3" s="56"/>
      <c r="EPI3" s="56"/>
      <c r="EPJ3" s="56"/>
      <c r="EPK3" s="56"/>
      <c r="EPL3" s="56"/>
      <c r="EPM3" s="56"/>
      <c r="EPN3" s="56"/>
      <c r="EPO3" s="56"/>
      <c r="EPP3" s="56"/>
      <c r="EPQ3" s="56"/>
      <c r="EPR3" s="56"/>
      <c r="EPS3" s="56"/>
      <c r="EPT3" s="56"/>
      <c r="EPU3" s="56"/>
      <c r="EPV3" s="56"/>
      <c r="EPW3" s="56"/>
      <c r="EPX3" s="56"/>
      <c r="EPY3" s="56"/>
      <c r="EPZ3" s="56"/>
      <c r="EQA3" s="56"/>
      <c r="EQB3" s="56"/>
      <c r="EQC3" s="56"/>
      <c r="EQD3" s="56"/>
      <c r="EQE3" s="56"/>
      <c r="EQF3" s="56"/>
      <c r="EQG3" s="56"/>
      <c r="EQH3" s="56"/>
      <c r="EQI3" s="56"/>
      <c r="EQJ3" s="56"/>
      <c r="EQK3" s="56"/>
      <c r="EQL3" s="56"/>
      <c r="EQM3" s="56"/>
      <c r="EQN3" s="56"/>
      <c r="EQO3" s="56"/>
      <c r="EQP3" s="56"/>
      <c r="EQQ3" s="56"/>
      <c r="EQR3" s="56"/>
      <c r="EQS3" s="56"/>
      <c r="EQT3" s="56"/>
      <c r="EQU3" s="56"/>
      <c r="EQV3" s="56"/>
      <c r="EQW3" s="56"/>
      <c r="EQX3" s="56"/>
      <c r="EQY3" s="56"/>
      <c r="EQZ3" s="56"/>
      <c r="ERA3" s="56"/>
      <c r="ERB3" s="56"/>
      <c r="ERC3" s="56"/>
      <c r="ERD3" s="56"/>
      <c r="ERE3" s="56"/>
      <c r="ERF3" s="56"/>
      <c r="ERG3" s="56"/>
      <c r="ERH3" s="56"/>
      <c r="ERI3" s="56"/>
      <c r="ERJ3" s="56"/>
      <c r="ERK3" s="56"/>
      <c r="ERL3" s="56"/>
      <c r="ERM3" s="56"/>
      <c r="ERN3" s="56"/>
      <c r="ERO3" s="56"/>
      <c r="ERP3" s="56"/>
      <c r="ERQ3" s="56"/>
      <c r="ERR3" s="56"/>
      <c r="ERS3" s="56"/>
      <c r="ERT3" s="56"/>
      <c r="ERU3" s="56"/>
      <c r="ERV3" s="56"/>
      <c r="ERW3" s="56"/>
      <c r="ERX3" s="56"/>
      <c r="ERY3" s="56"/>
      <c r="ERZ3" s="56"/>
      <c r="ESA3" s="56"/>
      <c r="ESB3" s="56"/>
      <c r="ESC3" s="56"/>
      <c r="ESD3" s="56"/>
      <c r="ESE3" s="56"/>
      <c r="ESF3" s="56"/>
      <c r="ESG3" s="56"/>
      <c r="ESH3" s="56"/>
      <c r="ESI3" s="56"/>
      <c r="ESJ3" s="56"/>
      <c r="ESK3" s="56"/>
      <c r="ESL3" s="56"/>
      <c r="ESM3" s="56"/>
      <c r="ESN3" s="56"/>
      <c r="ESO3" s="56"/>
      <c r="ESP3" s="56"/>
      <c r="ESQ3" s="56"/>
      <c r="ESR3" s="56"/>
      <c r="ESS3" s="56"/>
      <c r="EST3" s="56"/>
      <c r="ESU3" s="56"/>
      <c r="ESV3" s="56"/>
      <c r="ESW3" s="56"/>
      <c r="ESX3" s="56"/>
      <c r="ESY3" s="56"/>
      <c r="ESZ3" s="56"/>
      <c r="ETA3" s="56"/>
      <c r="ETB3" s="56"/>
      <c r="ETC3" s="56"/>
      <c r="ETD3" s="56"/>
      <c r="ETE3" s="56"/>
      <c r="ETF3" s="56"/>
      <c r="ETG3" s="56"/>
      <c r="ETH3" s="56"/>
      <c r="ETI3" s="56"/>
      <c r="ETJ3" s="56"/>
      <c r="ETK3" s="56"/>
      <c r="ETL3" s="56"/>
      <c r="ETM3" s="56"/>
      <c r="ETN3" s="56"/>
      <c r="ETO3" s="56"/>
      <c r="ETP3" s="56"/>
      <c r="ETQ3" s="56"/>
      <c r="ETR3" s="56"/>
      <c r="ETS3" s="56"/>
      <c r="ETT3" s="56"/>
      <c r="ETU3" s="56"/>
      <c r="ETV3" s="56"/>
      <c r="ETW3" s="56"/>
      <c r="ETX3" s="56"/>
      <c r="ETY3" s="56"/>
      <c r="ETZ3" s="56"/>
      <c r="EUA3" s="56"/>
      <c r="EUB3" s="56"/>
      <c r="EUC3" s="56"/>
      <c r="EUD3" s="56"/>
      <c r="EUE3" s="56"/>
      <c r="EUF3" s="56"/>
      <c r="EUG3" s="56"/>
      <c r="EUH3" s="56"/>
      <c r="EUI3" s="56"/>
      <c r="EUJ3" s="56"/>
      <c r="EUK3" s="56"/>
      <c r="EUL3" s="56"/>
      <c r="EUM3" s="56"/>
      <c r="EUN3" s="56"/>
      <c r="EUO3" s="56"/>
      <c r="EUP3" s="56"/>
      <c r="EUQ3" s="56"/>
      <c r="EUR3" s="56"/>
      <c r="EUS3" s="56"/>
      <c r="EUT3" s="56"/>
      <c r="EUU3" s="56"/>
      <c r="EUV3" s="56"/>
      <c r="EUW3" s="56"/>
      <c r="EUX3" s="56"/>
      <c r="EUY3" s="56"/>
      <c r="EUZ3" s="56"/>
      <c r="EVA3" s="56"/>
      <c r="EVB3" s="56"/>
      <c r="EVC3" s="56"/>
      <c r="EVD3" s="56"/>
      <c r="EVE3" s="56"/>
      <c r="EVF3" s="56"/>
      <c r="EVG3" s="56"/>
      <c r="EVH3" s="56"/>
      <c r="EVI3" s="56"/>
      <c r="EVJ3" s="56"/>
      <c r="EVK3" s="56"/>
      <c r="EVL3" s="56"/>
      <c r="EVM3" s="56"/>
      <c r="EVN3" s="56"/>
      <c r="EVO3" s="56"/>
      <c r="EVP3" s="56"/>
      <c r="EVQ3" s="56"/>
      <c r="EVR3" s="56"/>
      <c r="EVS3" s="56"/>
      <c r="EVT3" s="56"/>
      <c r="EVU3" s="56"/>
      <c r="EVV3" s="56"/>
      <c r="EVW3" s="56"/>
      <c r="EVX3" s="56"/>
      <c r="EVY3" s="56"/>
      <c r="EVZ3" s="56"/>
      <c r="EWA3" s="56"/>
      <c r="EWB3" s="56"/>
      <c r="EWC3" s="56"/>
      <c r="EWD3" s="56"/>
      <c r="EWE3" s="56"/>
      <c r="EWF3" s="56"/>
      <c r="EWG3" s="56"/>
      <c r="EWH3" s="56"/>
      <c r="EWI3" s="56"/>
      <c r="EWJ3" s="56"/>
      <c r="EWK3" s="56"/>
      <c r="EWL3" s="56"/>
      <c r="EWM3" s="56"/>
      <c r="EWN3" s="56"/>
      <c r="EWO3" s="56"/>
      <c r="EWP3" s="56"/>
      <c r="EWQ3" s="56"/>
      <c r="EWR3" s="56"/>
      <c r="EWS3" s="56"/>
      <c r="EWT3" s="56"/>
      <c r="EWU3" s="56"/>
      <c r="EWV3" s="56"/>
      <c r="EWW3" s="56"/>
      <c r="EWX3" s="56"/>
      <c r="EWY3" s="56"/>
      <c r="EWZ3" s="56"/>
      <c r="EXA3" s="56"/>
      <c r="EXB3" s="56"/>
      <c r="EXC3" s="56"/>
      <c r="EXD3" s="56"/>
      <c r="EXE3" s="56"/>
      <c r="EXF3" s="56"/>
      <c r="EXG3" s="56"/>
      <c r="EXH3" s="56"/>
      <c r="EXI3" s="56"/>
      <c r="EXJ3" s="56"/>
      <c r="EXK3" s="56"/>
      <c r="EXL3" s="56"/>
      <c r="EXM3" s="56"/>
      <c r="EXN3" s="56"/>
      <c r="EXO3" s="56"/>
      <c r="EXP3" s="56"/>
      <c r="EXQ3" s="56"/>
      <c r="EXR3" s="56"/>
      <c r="EXS3" s="56"/>
      <c r="EXT3" s="56"/>
      <c r="EXU3" s="56"/>
      <c r="EXV3" s="56"/>
      <c r="EXW3" s="56"/>
      <c r="EXX3" s="56"/>
      <c r="EXY3" s="56"/>
      <c r="EXZ3" s="56"/>
      <c r="EYA3" s="56"/>
      <c r="EYB3" s="56"/>
      <c r="EYC3" s="56"/>
      <c r="EYD3" s="56"/>
      <c r="EYE3" s="56"/>
      <c r="EYF3" s="56"/>
      <c r="EYG3" s="56"/>
      <c r="EYH3" s="56"/>
      <c r="EYI3" s="56"/>
      <c r="EYJ3" s="56"/>
      <c r="EYK3" s="56"/>
      <c r="EYL3" s="56"/>
      <c r="EYM3" s="56"/>
      <c r="EYN3" s="56"/>
      <c r="EYO3" s="56"/>
      <c r="EYP3" s="56"/>
      <c r="EYQ3" s="56"/>
      <c r="EYR3" s="56"/>
      <c r="EYS3" s="56"/>
      <c r="EYT3" s="56"/>
      <c r="EYU3" s="56"/>
      <c r="EYV3" s="56"/>
      <c r="EYW3" s="56"/>
      <c r="EYX3" s="56"/>
      <c r="EYY3" s="56"/>
      <c r="EYZ3" s="56"/>
      <c r="EZA3" s="56"/>
      <c r="EZB3" s="56"/>
      <c r="EZC3" s="56"/>
      <c r="EZD3" s="56"/>
      <c r="EZE3" s="56"/>
      <c r="EZF3" s="56"/>
      <c r="EZG3" s="56"/>
      <c r="EZH3" s="56"/>
      <c r="EZI3" s="56"/>
      <c r="EZJ3" s="56"/>
      <c r="EZK3" s="56"/>
      <c r="EZL3" s="56"/>
      <c r="EZM3" s="56"/>
      <c r="EZN3" s="56"/>
      <c r="EZO3" s="56"/>
      <c r="EZP3" s="56"/>
      <c r="EZQ3" s="56"/>
      <c r="EZR3" s="56"/>
      <c r="EZS3" s="56"/>
      <c r="EZT3" s="56"/>
      <c r="EZU3" s="56"/>
      <c r="EZV3" s="56"/>
      <c r="EZW3" s="56"/>
      <c r="EZX3" s="56"/>
      <c r="EZY3" s="56"/>
      <c r="EZZ3" s="56"/>
      <c r="FAA3" s="56"/>
      <c r="FAB3" s="56"/>
      <c r="FAC3" s="56"/>
      <c r="FAD3" s="56"/>
      <c r="FAE3" s="56"/>
      <c r="FAF3" s="56"/>
      <c r="FAG3" s="56"/>
      <c r="FAH3" s="56"/>
      <c r="FAI3" s="56"/>
      <c r="FAJ3" s="56"/>
      <c r="FAK3" s="56"/>
      <c r="FAL3" s="56"/>
      <c r="FAM3" s="56"/>
      <c r="FAN3" s="56"/>
      <c r="FAO3" s="56"/>
      <c r="FAP3" s="56"/>
      <c r="FAQ3" s="56"/>
      <c r="FAR3" s="56"/>
      <c r="FAS3" s="56"/>
      <c r="FAT3" s="56"/>
      <c r="FAU3" s="56"/>
      <c r="FAV3" s="56"/>
      <c r="FAW3" s="56"/>
      <c r="FAX3" s="56"/>
      <c r="FAY3" s="56"/>
      <c r="FAZ3" s="56"/>
      <c r="FBA3" s="56"/>
      <c r="FBB3" s="56"/>
      <c r="FBC3" s="56"/>
      <c r="FBD3" s="56"/>
      <c r="FBE3" s="56"/>
      <c r="FBF3" s="56"/>
      <c r="FBG3" s="56"/>
      <c r="FBH3" s="56"/>
      <c r="FBI3" s="56"/>
      <c r="FBJ3" s="56"/>
      <c r="FBK3" s="56"/>
      <c r="FBL3" s="56"/>
      <c r="FBM3" s="56"/>
      <c r="FBN3" s="56"/>
      <c r="FBO3" s="56"/>
      <c r="FBP3" s="56"/>
      <c r="FBQ3" s="56"/>
      <c r="FBR3" s="56"/>
      <c r="FBS3" s="56"/>
      <c r="FBT3" s="56"/>
      <c r="FBU3" s="56"/>
      <c r="FBV3" s="56"/>
      <c r="FBW3" s="56"/>
      <c r="FBX3" s="56"/>
      <c r="FBY3" s="56"/>
      <c r="FBZ3" s="56"/>
      <c r="FCA3" s="56"/>
      <c r="FCB3" s="56"/>
      <c r="FCC3" s="56"/>
      <c r="FCD3" s="56"/>
      <c r="FCE3" s="56"/>
      <c r="FCF3" s="56"/>
      <c r="FCG3" s="56"/>
      <c r="FCH3" s="56"/>
      <c r="FCI3" s="56"/>
      <c r="FCJ3" s="56"/>
      <c r="FCK3" s="56"/>
      <c r="FCL3" s="56"/>
      <c r="FCM3" s="56"/>
      <c r="FCN3" s="56"/>
      <c r="FCO3" s="56"/>
      <c r="FCP3" s="56"/>
      <c r="FCQ3" s="56"/>
      <c r="FCR3" s="56"/>
      <c r="FCS3" s="56"/>
      <c r="FCT3" s="56"/>
      <c r="FCU3" s="56"/>
      <c r="FCV3" s="56"/>
      <c r="FCW3" s="56"/>
      <c r="FCX3" s="56"/>
      <c r="FCY3" s="56"/>
      <c r="FCZ3" s="56"/>
      <c r="FDA3" s="56"/>
      <c r="FDB3" s="56"/>
      <c r="FDC3" s="56"/>
      <c r="FDD3" s="56"/>
      <c r="FDE3" s="56"/>
      <c r="FDF3" s="56"/>
      <c r="FDG3" s="56"/>
      <c r="FDH3" s="56"/>
      <c r="FDI3" s="56"/>
      <c r="FDJ3" s="56"/>
      <c r="FDK3" s="56"/>
      <c r="FDL3" s="56"/>
      <c r="FDM3" s="56"/>
      <c r="FDN3" s="56"/>
      <c r="FDO3" s="56"/>
      <c r="FDP3" s="56"/>
      <c r="FDQ3" s="56"/>
      <c r="FDR3" s="56"/>
      <c r="FDS3" s="56"/>
      <c r="FDT3" s="56"/>
      <c r="FDU3" s="56"/>
      <c r="FDV3" s="56"/>
      <c r="FDW3" s="56"/>
      <c r="FDX3" s="56"/>
      <c r="FDY3" s="56"/>
      <c r="FDZ3" s="56"/>
      <c r="FEA3" s="56"/>
      <c r="FEB3" s="56"/>
      <c r="FEC3" s="56"/>
      <c r="FED3" s="56"/>
      <c r="FEE3" s="56"/>
      <c r="FEF3" s="56"/>
      <c r="FEG3" s="56"/>
      <c r="FEH3" s="56"/>
      <c r="FEI3" s="56"/>
      <c r="FEJ3" s="56"/>
      <c r="FEK3" s="56"/>
      <c r="FEL3" s="56"/>
      <c r="FEM3" s="56"/>
      <c r="FEN3" s="56"/>
      <c r="FEO3" s="56"/>
      <c r="FEP3" s="56"/>
      <c r="FEQ3" s="56"/>
      <c r="FER3" s="56"/>
      <c r="FES3" s="56"/>
      <c r="FET3" s="56"/>
      <c r="FEU3" s="56"/>
      <c r="FEV3" s="56"/>
      <c r="FEW3" s="56"/>
      <c r="FEX3" s="56"/>
      <c r="FEY3" s="56"/>
      <c r="FEZ3" s="56"/>
      <c r="FFA3" s="56"/>
      <c r="FFB3" s="56"/>
      <c r="FFC3" s="56"/>
      <c r="FFD3" s="56"/>
      <c r="FFE3" s="56"/>
      <c r="FFF3" s="56"/>
      <c r="FFG3" s="56"/>
      <c r="FFH3" s="56"/>
      <c r="FFI3" s="56"/>
      <c r="FFJ3" s="56"/>
      <c r="FFK3" s="56"/>
      <c r="FFL3" s="56"/>
      <c r="FFM3" s="56"/>
      <c r="FFN3" s="56"/>
      <c r="FFO3" s="56"/>
      <c r="FFP3" s="56"/>
      <c r="FFQ3" s="56"/>
      <c r="FFR3" s="56"/>
      <c r="FFS3" s="56"/>
      <c r="FFT3" s="56"/>
      <c r="FFU3" s="56"/>
      <c r="FFV3" s="56"/>
      <c r="FFW3" s="56"/>
      <c r="FFX3" s="56"/>
      <c r="FFY3" s="56"/>
      <c r="FFZ3" s="56"/>
      <c r="FGA3" s="56"/>
      <c r="FGB3" s="56"/>
      <c r="FGC3" s="56"/>
      <c r="FGD3" s="56"/>
      <c r="FGE3" s="56"/>
      <c r="FGF3" s="56"/>
      <c r="FGG3" s="56"/>
      <c r="FGH3" s="56"/>
      <c r="FGI3" s="56"/>
      <c r="FGJ3" s="56"/>
      <c r="FGK3" s="56"/>
      <c r="FGL3" s="56"/>
      <c r="FGM3" s="56"/>
      <c r="FGN3" s="56"/>
      <c r="FGO3" s="56"/>
      <c r="FGP3" s="56"/>
      <c r="FGQ3" s="56"/>
      <c r="FGR3" s="56"/>
      <c r="FGS3" s="56"/>
      <c r="FGT3" s="56"/>
      <c r="FGU3" s="56"/>
      <c r="FGV3" s="56"/>
      <c r="FGW3" s="56"/>
      <c r="FGX3" s="56"/>
      <c r="FGY3" s="56"/>
      <c r="FGZ3" s="56"/>
      <c r="FHA3" s="56"/>
      <c r="FHB3" s="56"/>
      <c r="FHC3" s="56"/>
      <c r="FHD3" s="56"/>
      <c r="FHE3" s="56"/>
      <c r="FHF3" s="56"/>
      <c r="FHG3" s="56"/>
      <c r="FHH3" s="56"/>
      <c r="FHI3" s="56"/>
      <c r="FHJ3" s="56"/>
      <c r="FHK3" s="56"/>
      <c r="FHL3" s="56"/>
      <c r="FHM3" s="56"/>
      <c r="FHN3" s="56"/>
      <c r="FHO3" s="56"/>
      <c r="FHP3" s="56"/>
      <c r="FHQ3" s="56"/>
      <c r="FHR3" s="56"/>
      <c r="FHS3" s="56"/>
      <c r="FHT3" s="56"/>
      <c r="FHU3" s="56"/>
      <c r="FHV3" s="56"/>
      <c r="FHW3" s="56"/>
      <c r="FHX3" s="56"/>
      <c r="FHY3" s="56"/>
      <c r="FHZ3" s="56"/>
      <c r="FIA3" s="56"/>
      <c r="FIB3" s="56"/>
      <c r="FIC3" s="56"/>
      <c r="FID3" s="56"/>
      <c r="FIE3" s="56"/>
      <c r="FIF3" s="56"/>
      <c r="FIG3" s="56"/>
      <c r="FIH3" s="56"/>
      <c r="FII3" s="56"/>
      <c r="FIJ3" s="56"/>
      <c r="FIK3" s="56"/>
      <c r="FIL3" s="56"/>
      <c r="FIM3" s="56"/>
      <c r="FIN3" s="56"/>
      <c r="FIO3" s="56"/>
      <c r="FIP3" s="56"/>
      <c r="FIQ3" s="56"/>
      <c r="FIR3" s="56"/>
      <c r="FIS3" s="56"/>
      <c r="FIT3" s="56"/>
      <c r="FIU3" s="56"/>
      <c r="FIV3" s="56"/>
      <c r="FIW3" s="56"/>
      <c r="FIX3" s="56"/>
      <c r="FIY3" s="56"/>
      <c r="FIZ3" s="56"/>
      <c r="FJA3" s="56"/>
      <c r="FJB3" s="56"/>
      <c r="FJC3" s="56"/>
      <c r="FJD3" s="56"/>
      <c r="FJE3" s="56"/>
      <c r="FJF3" s="56"/>
      <c r="FJG3" s="56"/>
      <c r="FJH3" s="56"/>
      <c r="FJI3" s="56"/>
      <c r="FJJ3" s="56"/>
      <c r="FJK3" s="56"/>
      <c r="FJL3" s="56"/>
      <c r="FJM3" s="56"/>
      <c r="FJN3" s="56"/>
      <c r="FJO3" s="56"/>
      <c r="FJP3" s="56"/>
      <c r="FJQ3" s="56"/>
      <c r="FJR3" s="56"/>
      <c r="FJS3" s="56"/>
      <c r="FJT3" s="56"/>
      <c r="FJU3" s="56"/>
      <c r="FJV3" s="56"/>
      <c r="FJW3" s="56"/>
      <c r="FJX3" s="56"/>
      <c r="FJY3" s="56"/>
      <c r="FJZ3" s="56"/>
      <c r="FKA3" s="56"/>
      <c r="FKB3" s="56"/>
      <c r="FKC3" s="56"/>
      <c r="FKD3" s="56"/>
      <c r="FKE3" s="56"/>
      <c r="FKF3" s="56"/>
      <c r="FKG3" s="56"/>
      <c r="FKH3" s="56"/>
      <c r="FKI3" s="56"/>
      <c r="FKJ3" s="56"/>
      <c r="FKK3" s="56"/>
      <c r="FKL3" s="56"/>
      <c r="FKM3" s="56"/>
      <c r="FKN3" s="56"/>
      <c r="FKO3" s="56"/>
      <c r="FKP3" s="56"/>
      <c r="FKQ3" s="56"/>
      <c r="FKR3" s="56"/>
      <c r="FKS3" s="56"/>
      <c r="FKT3" s="56"/>
      <c r="FKU3" s="56"/>
      <c r="FKV3" s="56"/>
      <c r="FKW3" s="56"/>
      <c r="FKX3" s="56"/>
      <c r="FKY3" s="56"/>
      <c r="FKZ3" s="56"/>
      <c r="FLA3" s="56"/>
      <c r="FLB3" s="56"/>
      <c r="FLC3" s="56"/>
      <c r="FLD3" s="56"/>
      <c r="FLE3" s="56"/>
      <c r="FLF3" s="56"/>
      <c r="FLG3" s="56"/>
      <c r="FLH3" s="56"/>
      <c r="FLI3" s="56"/>
      <c r="FLJ3" s="56"/>
      <c r="FLK3" s="56"/>
      <c r="FLL3" s="56"/>
      <c r="FLM3" s="56"/>
      <c r="FLN3" s="56"/>
      <c r="FLO3" s="56"/>
      <c r="FLP3" s="56"/>
      <c r="FLQ3" s="56"/>
      <c r="FLR3" s="56"/>
      <c r="FLS3" s="56"/>
      <c r="FLT3" s="56"/>
      <c r="FLU3" s="56"/>
      <c r="FLV3" s="56"/>
      <c r="FLW3" s="56"/>
      <c r="FLX3" s="56"/>
      <c r="FLY3" s="56"/>
      <c r="FLZ3" s="56"/>
      <c r="FMA3" s="56"/>
      <c r="FMB3" s="56"/>
      <c r="FMC3" s="56"/>
      <c r="FMD3" s="56"/>
      <c r="FME3" s="56"/>
      <c r="FMF3" s="56"/>
      <c r="FMG3" s="56"/>
      <c r="FMH3" s="56"/>
      <c r="FMI3" s="56"/>
      <c r="FMJ3" s="56"/>
      <c r="FMK3" s="56"/>
      <c r="FML3" s="56"/>
      <c r="FMM3" s="56"/>
      <c r="FMN3" s="56"/>
      <c r="FMO3" s="56"/>
      <c r="FMP3" s="56"/>
      <c r="FMQ3" s="56"/>
      <c r="FMR3" s="56"/>
      <c r="FMS3" s="56"/>
      <c r="FMT3" s="56"/>
      <c r="FMU3" s="56"/>
      <c r="FMV3" s="56"/>
      <c r="FMW3" s="56"/>
      <c r="FMX3" s="56"/>
      <c r="FMY3" s="56"/>
      <c r="FMZ3" s="56"/>
      <c r="FNA3" s="56"/>
      <c r="FNB3" s="56"/>
      <c r="FNC3" s="56"/>
      <c r="FND3" s="56"/>
      <c r="FNE3" s="56"/>
      <c r="FNF3" s="56"/>
      <c r="FNG3" s="56"/>
      <c r="FNH3" s="56"/>
      <c r="FNI3" s="56"/>
      <c r="FNJ3" s="56"/>
      <c r="FNK3" s="56"/>
      <c r="FNL3" s="56"/>
      <c r="FNM3" s="56"/>
      <c r="FNN3" s="56"/>
      <c r="FNO3" s="56"/>
      <c r="FNP3" s="56"/>
      <c r="FNQ3" s="56"/>
      <c r="FNR3" s="56"/>
      <c r="FNS3" s="56"/>
      <c r="FNT3" s="56"/>
      <c r="FNU3" s="56"/>
      <c r="FNV3" s="56"/>
      <c r="FNW3" s="56"/>
      <c r="FNX3" s="56"/>
      <c r="FNY3" s="56"/>
      <c r="FNZ3" s="56"/>
      <c r="FOA3" s="56"/>
      <c r="FOB3" s="56"/>
      <c r="FOC3" s="56"/>
      <c r="FOD3" s="56"/>
      <c r="FOE3" s="56"/>
      <c r="FOF3" s="56"/>
      <c r="FOG3" s="56"/>
      <c r="FOH3" s="56"/>
      <c r="FOI3" s="56"/>
      <c r="FOJ3" s="56"/>
      <c r="FOK3" s="56"/>
      <c r="FOL3" s="56"/>
      <c r="FOM3" s="56"/>
      <c r="FON3" s="56"/>
      <c r="FOO3" s="56"/>
      <c r="FOP3" s="56"/>
      <c r="FOQ3" s="56"/>
      <c r="FOR3" s="56"/>
      <c r="FOS3" s="56"/>
      <c r="FOT3" s="56"/>
      <c r="FOU3" s="56"/>
      <c r="FOV3" s="56"/>
      <c r="FOW3" s="56"/>
      <c r="FOX3" s="56"/>
      <c r="FOY3" s="56"/>
      <c r="FOZ3" s="56"/>
      <c r="FPA3" s="56"/>
      <c r="FPB3" s="56"/>
      <c r="FPC3" s="56"/>
      <c r="FPD3" s="56"/>
      <c r="FPE3" s="56"/>
      <c r="FPF3" s="56"/>
      <c r="FPG3" s="56"/>
      <c r="FPH3" s="56"/>
      <c r="FPI3" s="56"/>
      <c r="FPJ3" s="56"/>
      <c r="FPK3" s="56"/>
      <c r="FPL3" s="56"/>
      <c r="FPM3" s="56"/>
      <c r="FPN3" s="56"/>
      <c r="FPO3" s="56"/>
      <c r="FPP3" s="56"/>
      <c r="FPQ3" s="56"/>
      <c r="FPR3" s="56"/>
      <c r="FPS3" s="56"/>
      <c r="FPT3" s="56"/>
      <c r="FPU3" s="56"/>
      <c r="FPV3" s="56"/>
      <c r="FPW3" s="56"/>
      <c r="FPX3" s="56"/>
      <c r="FPY3" s="56"/>
      <c r="FPZ3" s="56"/>
      <c r="FQA3" s="56"/>
      <c r="FQB3" s="56"/>
      <c r="FQC3" s="56"/>
      <c r="FQD3" s="56"/>
      <c r="FQE3" s="56"/>
      <c r="FQF3" s="56"/>
      <c r="FQG3" s="56"/>
      <c r="FQH3" s="56"/>
      <c r="FQI3" s="56"/>
      <c r="FQJ3" s="56"/>
      <c r="FQK3" s="56"/>
      <c r="FQL3" s="56"/>
      <c r="FQM3" s="56"/>
      <c r="FQN3" s="56"/>
      <c r="FQO3" s="56"/>
      <c r="FQP3" s="56"/>
      <c r="FQQ3" s="56"/>
      <c r="FQR3" s="56"/>
      <c r="FQS3" s="56"/>
      <c r="FQT3" s="56"/>
      <c r="FQU3" s="56"/>
      <c r="FQV3" s="56"/>
      <c r="FQW3" s="56"/>
      <c r="FQX3" s="56"/>
      <c r="FQY3" s="56"/>
      <c r="FQZ3" s="56"/>
      <c r="FRA3" s="56"/>
      <c r="FRB3" s="56"/>
      <c r="FRC3" s="56"/>
      <c r="FRD3" s="56"/>
      <c r="FRE3" s="56"/>
      <c r="FRF3" s="56"/>
      <c r="FRG3" s="56"/>
      <c r="FRH3" s="56"/>
      <c r="FRI3" s="56"/>
      <c r="FRJ3" s="56"/>
      <c r="FRK3" s="56"/>
      <c r="FRL3" s="56"/>
      <c r="FRM3" s="56"/>
      <c r="FRN3" s="56"/>
      <c r="FRO3" s="56"/>
      <c r="FRP3" s="56"/>
      <c r="FRQ3" s="56"/>
      <c r="FRR3" s="56"/>
      <c r="FRS3" s="56"/>
      <c r="FRT3" s="56"/>
      <c r="FRU3" s="56"/>
      <c r="FRV3" s="56"/>
      <c r="FRW3" s="56"/>
      <c r="FRX3" s="56"/>
      <c r="FRY3" s="56"/>
      <c r="FRZ3" s="56"/>
      <c r="FSA3" s="56"/>
      <c r="FSB3" s="56"/>
      <c r="FSC3" s="56"/>
      <c r="FSD3" s="56"/>
      <c r="FSE3" s="56"/>
      <c r="FSF3" s="56"/>
      <c r="FSG3" s="56"/>
      <c r="FSH3" s="56"/>
      <c r="FSI3" s="56"/>
      <c r="FSJ3" s="56"/>
      <c r="FSK3" s="56"/>
      <c r="FSL3" s="56"/>
      <c r="FSM3" s="56"/>
      <c r="FSN3" s="56"/>
      <c r="FSO3" s="56"/>
      <c r="FSP3" s="56"/>
      <c r="FSQ3" s="56"/>
      <c r="FSR3" s="56"/>
      <c r="FSS3" s="56"/>
      <c r="FST3" s="56"/>
      <c r="FSU3" s="56"/>
      <c r="FSV3" s="56"/>
      <c r="FSW3" s="56"/>
      <c r="FSX3" s="56"/>
      <c r="FSY3" s="56"/>
      <c r="FSZ3" s="56"/>
      <c r="FTA3" s="56"/>
      <c r="FTB3" s="56"/>
      <c r="FTC3" s="56"/>
      <c r="FTD3" s="56"/>
      <c r="FTE3" s="56"/>
      <c r="FTF3" s="56"/>
      <c r="FTG3" s="56"/>
      <c r="FTH3" s="56"/>
      <c r="FTI3" s="56"/>
      <c r="FTJ3" s="56"/>
      <c r="FTK3" s="56"/>
      <c r="FTL3" s="56"/>
      <c r="FTM3" s="56"/>
      <c r="FTN3" s="56"/>
      <c r="FTO3" s="56"/>
      <c r="FTP3" s="56"/>
      <c r="FTQ3" s="56"/>
      <c r="FTR3" s="56"/>
      <c r="FTS3" s="56"/>
      <c r="FTT3" s="56"/>
      <c r="FTU3" s="56"/>
      <c r="FTV3" s="56"/>
      <c r="FTW3" s="56"/>
      <c r="FTX3" s="56"/>
      <c r="FTY3" s="56"/>
      <c r="FTZ3" s="56"/>
      <c r="FUA3" s="56"/>
      <c r="FUB3" s="56"/>
      <c r="FUC3" s="56"/>
      <c r="FUD3" s="56"/>
      <c r="FUE3" s="56"/>
      <c r="FUF3" s="56"/>
      <c r="FUG3" s="56"/>
      <c r="FUH3" s="56"/>
      <c r="FUI3" s="56"/>
      <c r="FUJ3" s="56"/>
      <c r="FUK3" s="56"/>
      <c r="FUL3" s="56"/>
      <c r="FUM3" s="56"/>
      <c r="FUN3" s="56"/>
      <c r="FUO3" s="56"/>
      <c r="FUP3" s="56"/>
      <c r="FUQ3" s="56"/>
      <c r="FUR3" s="56"/>
      <c r="FUS3" s="56"/>
      <c r="FUT3" s="56"/>
      <c r="FUU3" s="56"/>
      <c r="FUV3" s="56"/>
      <c r="FUW3" s="56"/>
      <c r="FUX3" s="56"/>
      <c r="FUY3" s="56"/>
      <c r="FUZ3" s="56"/>
      <c r="FVA3" s="56"/>
      <c r="FVB3" s="56"/>
      <c r="FVC3" s="56"/>
      <c r="FVD3" s="56"/>
      <c r="FVE3" s="56"/>
      <c r="FVF3" s="56"/>
      <c r="FVG3" s="56"/>
      <c r="FVH3" s="56"/>
      <c r="FVI3" s="56"/>
      <c r="FVJ3" s="56"/>
      <c r="FVK3" s="56"/>
      <c r="FVL3" s="56"/>
      <c r="FVM3" s="56"/>
      <c r="FVN3" s="56"/>
      <c r="FVO3" s="56"/>
      <c r="FVP3" s="56"/>
      <c r="FVQ3" s="56"/>
      <c r="FVR3" s="56"/>
      <c r="FVS3" s="56"/>
      <c r="FVT3" s="56"/>
      <c r="FVU3" s="56"/>
      <c r="FVV3" s="56"/>
      <c r="FVW3" s="56"/>
      <c r="FVX3" s="56"/>
      <c r="FVY3" s="56"/>
      <c r="FVZ3" s="56"/>
      <c r="FWA3" s="56"/>
      <c r="FWB3" s="56"/>
      <c r="FWC3" s="56"/>
      <c r="FWD3" s="56"/>
      <c r="FWE3" s="56"/>
      <c r="FWF3" s="56"/>
      <c r="FWG3" s="56"/>
      <c r="FWH3" s="56"/>
      <c r="FWI3" s="56"/>
      <c r="FWJ3" s="56"/>
      <c r="FWK3" s="56"/>
      <c r="FWL3" s="56"/>
      <c r="FWM3" s="56"/>
      <c r="FWN3" s="56"/>
      <c r="FWO3" s="56"/>
      <c r="FWP3" s="56"/>
      <c r="FWQ3" s="56"/>
      <c r="FWR3" s="56"/>
      <c r="FWS3" s="56"/>
      <c r="FWT3" s="56"/>
      <c r="FWU3" s="56"/>
      <c r="FWV3" s="56"/>
      <c r="FWW3" s="56"/>
      <c r="FWX3" s="56"/>
      <c r="FWY3" s="56"/>
      <c r="FWZ3" s="56"/>
      <c r="FXA3" s="56"/>
      <c r="FXB3" s="56"/>
      <c r="FXC3" s="56"/>
      <c r="FXD3" s="56"/>
      <c r="FXE3" s="56"/>
      <c r="FXF3" s="56"/>
      <c r="FXG3" s="56"/>
      <c r="FXH3" s="56"/>
      <c r="FXI3" s="56"/>
      <c r="FXJ3" s="56"/>
      <c r="FXK3" s="56"/>
      <c r="FXL3" s="56"/>
      <c r="FXM3" s="56"/>
      <c r="FXN3" s="56"/>
      <c r="FXO3" s="56"/>
      <c r="FXP3" s="56"/>
      <c r="FXQ3" s="56"/>
      <c r="FXR3" s="56"/>
      <c r="FXS3" s="56"/>
      <c r="FXT3" s="56"/>
      <c r="FXU3" s="56"/>
      <c r="FXV3" s="56"/>
      <c r="FXW3" s="56"/>
      <c r="FXX3" s="56"/>
      <c r="FXY3" s="56"/>
      <c r="FXZ3" s="56"/>
      <c r="FYA3" s="56"/>
      <c r="FYB3" s="56"/>
      <c r="FYC3" s="56"/>
      <c r="FYD3" s="56"/>
      <c r="FYE3" s="56"/>
      <c r="FYF3" s="56"/>
      <c r="FYG3" s="56"/>
      <c r="FYH3" s="56"/>
      <c r="FYI3" s="56"/>
      <c r="FYJ3" s="56"/>
      <c r="FYK3" s="56"/>
      <c r="FYL3" s="56"/>
      <c r="FYM3" s="56"/>
      <c r="FYN3" s="56"/>
      <c r="FYO3" s="56"/>
      <c r="FYP3" s="56"/>
      <c r="FYQ3" s="56"/>
      <c r="FYR3" s="56"/>
      <c r="FYS3" s="56"/>
      <c r="FYT3" s="56"/>
      <c r="FYU3" s="56"/>
      <c r="FYV3" s="56"/>
      <c r="FYW3" s="56"/>
      <c r="FYX3" s="56"/>
      <c r="FYY3" s="56"/>
      <c r="FYZ3" s="56"/>
      <c r="FZA3" s="56"/>
      <c r="FZB3" s="56"/>
      <c r="FZC3" s="56"/>
      <c r="FZD3" s="56"/>
      <c r="FZE3" s="56"/>
      <c r="FZF3" s="56"/>
      <c r="FZG3" s="56"/>
      <c r="FZH3" s="56"/>
      <c r="FZI3" s="56"/>
      <c r="FZJ3" s="56"/>
      <c r="FZK3" s="56"/>
      <c r="FZL3" s="56"/>
      <c r="FZM3" s="56"/>
      <c r="FZN3" s="56"/>
      <c r="FZO3" s="56"/>
      <c r="FZP3" s="56"/>
      <c r="FZQ3" s="56"/>
      <c r="FZR3" s="56"/>
      <c r="FZS3" s="56"/>
      <c r="FZT3" s="56"/>
      <c r="FZU3" s="56"/>
      <c r="FZV3" s="56"/>
      <c r="FZW3" s="56"/>
      <c r="FZX3" s="56"/>
      <c r="FZY3" s="56"/>
      <c r="FZZ3" s="56"/>
      <c r="GAA3" s="56"/>
      <c r="GAB3" s="56"/>
      <c r="GAC3" s="56"/>
      <c r="GAD3" s="56"/>
      <c r="GAE3" s="56"/>
      <c r="GAF3" s="56"/>
      <c r="GAG3" s="56"/>
      <c r="GAH3" s="56"/>
      <c r="GAI3" s="56"/>
      <c r="GAJ3" s="56"/>
      <c r="GAK3" s="56"/>
      <c r="GAL3" s="56"/>
      <c r="GAM3" s="56"/>
      <c r="GAN3" s="56"/>
      <c r="GAO3" s="56"/>
      <c r="GAP3" s="56"/>
      <c r="GAQ3" s="56"/>
      <c r="GAR3" s="56"/>
      <c r="GAS3" s="56"/>
      <c r="GAT3" s="56"/>
      <c r="GAU3" s="56"/>
      <c r="GAV3" s="56"/>
      <c r="GAW3" s="56"/>
      <c r="GAX3" s="56"/>
      <c r="GAY3" s="56"/>
      <c r="GAZ3" s="56"/>
      <c r="GBA3" s="56"/>
      <c r="GBB3" s="56"/>
      <c r="GBC3" s="56"/>
      <c r="GBD3" s="56"/>
      <c r="GBE3" s="56"/>
      <c r="GBF3" s="56"/>
      <c r="GBG3" s="56"/>
      <c r="GBH3" s="56"/>
      <c r="GBI3" s="56"/>
      <c r="GBJ3" s="56"/>
      <c r="GBK3" s="56"/>
      <c r="GBL3" s="56"/>
      <c r="GBM3" s="56"/>
      <c r="GBN3" s="56"/>
      <c r="GBO3" s="56"/>
      <c r="GBP3" s="56"/>
      <c r="GBQ3" s="56"/>
      <c r="GBR3" s="56"/>
      <c r="GBS3" s="56"/>
      <c r="GBT3" s="56"/>
      <c r="GBU3" s="56"/>
      <c r="GBV3" s="56"/>
      <c r="GBW3" s="56"/>
      <c r="GBX3" s="56"/>
      <c r="GBY3" s="56"/>
      <c r="GBZ3" s="56"/>
      <c r="GCA3" s="56"/>
      <c r="GCB3" s="56"/>
      <c r="GCC3" s="56"/>
      <c r="GCD3" s="56"/>
      <c r="GCE3" s="56"/>
      <c r="GCF3" s="56"/>
      <c r="GCG3" s="56"/>
      <c r="GCH3" s="56"/>
      <c r="GCI3" s="56"/>
      <c r="GCJ3" s="56"/>
      <c r="GCK3" s="56"/>
      <c r="GCL3" s="56"/>
      <c r="GCM3" s="56"/>
      <c r="GCN3" s="56"/>
      <c r="GCO3" s="56"/>
      <c r="GCP3" s="56"/>
      <c r="GCQ3" s="56"/>
      <c r="GCR3" s="56"/>
      <c r="GCS3" s="56"/>
      <c r="GCT3" s="56"/>
      <c r="GCU3" s="56"/>
      <c r="GCV3" s="56"/>
      <c r="GCW3" s="56"/>
      <c r="GCX3" s="56"/>
      <c r="GCY3" s="56"/>
      <c r="GCZ3" s="56"/>
      <c r="GDA3" s="56"/>
      <c r="GDB3" s="56"/>
      <c r="GDC3" s="56"/>
      <c r="GDD3" s="56"/>
      <c r="GDE3" s="56"/>
      <c r="GDF3" s="56"/>
      <c r="GDG3" s="56"/>
      <c r="GDH3" s="56"/>
      <c r="GDI3" s="56"/>
      <c r="GDJ3" s="56"/>
      <c r="GDK3" s="56"/>
      <c r="GDL3" s="56"/>
      <c r="GDM3" s="56"/>
      <c r="GDN3" s="56"/>
      <c r="GDO3" s="56"/>
      <c r="GDP3" s="56"/>
      <c r="GDQ3" s="56"/>
      <c r="GDR3" s="56"/>
      <c r="GDS3" s="56"/>
      <c r="GDT3" s="56"/>
      <c r="GDU3" s="56"/>
      <c r="GDV3" s="56"/>
      <c r="GDW3" s="56"/>
      <c r="GDX3" s="56"/>
      <c r="GDY3" s="56"/>
      <c r="GDZ3" s="56"/>
      <c r="GEA3" s="56"/>
      <c r="GEB3" s="56"/>
      <c r="GEC3" s="56"/>
      <c r="GED3" s="56"/>
      <c r="GEE3" s="56"/>
      <c r="GEF3" s="56"/>
      <c r="GEG3" s="56"/>
      <c r="GEH3" s="56"/>
      <c r="GEI3" s="56"/>
      <c r="GEJ3" s="56"/>
      <c r="GEK3" s="56"/>
      <c r="GEL3" s="56"/>
      <c r="GEM3" s="56"/>
      <c r="GEN3" s="56"/>
      <c r="GEO3" s="56"/>
      <c r="GEP3" s="56"/>
      <c r="GEQ3" s="56"/>
      <c r="GER3" s="56"/>
      <c r="GES3" s="56"/>
      <c r="GET3" s="56"/>
      <c r="GEU3" s="56"/>
      <c r="GEV3" s="56"/>
      <c r="GEW3" s="56"/>
      <c r="GEX3" s="56"/>
      <c r="GEY3" s="56"/>
      <c r="GEZ3" s="56"/>
      <c r="GFA3" s="56"/>
      <c r="GFB3" s="56"/>
      <c r="GFC3" s="56"/>
      <c r="GFD3" s="56"/>
      <c r="GFE3" s="56"/>
      <c r="GFF3" s="56"/>
      <c r="GFG3" s="56"/>
      <c r="GFH3" s="56"/>
      <c r="GFI3" s="56"/>
      <c r="GFJ3" s="56"/>
      <c r="GFK3" s="56"/>
      <c r="GFL3" s="56"/>
      <c r="GFM3" s="56"/>
      <c r="GFN3" s="56"/>
      <c r="GFO3" s="56"/>
      <c r="GFP3" s="56"/>
      <c r="GFQ3" s="56"/>
      <c r="GFR3" s="56"/>
      <c r="GFS3" s="56"/>
      <c r="GFT3" s="56"/>
      <c r="GFU3" s="56"/>
      <c r="GFV3" s="56"/>
      <c r="GFW3" s="56"/>
      <c r="GFX3" s="56"/>
      <c r="GFY3" s="56"/>
      <c r="GFZ3" s="56"/>
      <c r="GGA3" s="56"/>
      <c r="GGB3" s="56"/>
      <c r="GGC3" s="56"/>
      <c r="GGD3" s="56"/>
      <c r="GGE3" s="56"/>
      <c r="GGF3" s="56"/>
      <c r="GGG3" s="56"/>
      <c r="GGH3" s="56"/>
      <c r="GGI3" s="56"/>
      <c r="GGJ3" s="56"/>
      <c r="GGK3" s="56"/>
      <c r="GGL3" s="56"/>
      <c r="GGM3" s="56"/>
      <c r="GGN3" s="56"/>
      <c r="GGO3" s="56"/>
      <c r="GGP3" s="56"/>
      <c r="GGQ3" s="56"/>
      <c r="GGR3" s="56"/>
      <c r="GGS3" s="56"/>
      <c r="GGT3" s="56"/>
      <c r="GGU3" s="56"/>
      <c r="GGV3" s="56"/>
      <c r="GGW3" s="56"/>
      <c r="GGX3" s="56"/>
      <c r="GGY3" s="56"/>
      <c r="GGZ3" s="56"/>
      <c r="GHA3" s="56"/>
      <c r="GHB3" s="56"/>
      <c r="GHC3" s="56"/>
      <c r="GHD3" s="56"/>
      <c r="GHE3" s="56"/>
      <c r="GHF3" s="56"/>
      <c r="GHG3" s="56"/>
      <c r="GHH3" s="56"/>
      <c r="GHI3" s="56"/>
      <c r="GHJ3" s="56"/>
      <c r="GHK3" s="56"/>
      <c r="GHL3" s="56"/>
      <c r="GHM3" s="56"/>
      <c r="GHN3" s="56"/>
      <c r="GHO3" s="56"/>
      <c r="GHP3" s="56"/>
      <c r="GHQ3" s="56"/>
      <c r="GHR3" s="56"/>
      <c r="GHS3" s="56"/>
      <c r="GHT3" s="56"/>
      <c r="GHU3" s="56"/>
      <c r="GHV3" s="56"/>
      <c r="GHW3" s="56"/>
      <c r="GHX3" s="56"/>
      <c r="GHY3" s="56"/>
      <c r="GHZ3" s="56"/>
      <c r="GIA3" s="56"/>
      <c r="GIB3" s="56"/>
      <c r="GIC3" s="56"/>
      <c r="GID3" s="56"/>
      <c r="GIE3" s="56"/>
      <c r="GIF3" s="56"/>
      <c r="GIG3" s="56"/>
      <c r="GIH3" s="56"/>
      <c r="GII3" s="56"/>
      <c r="GIJ3" s="56"/>
      <c r="GIK3" s="56"/>
      <c r="GIL3" s="56"/>
      <c r="GIM3" s="56"/>
      <c r="GIN3" s="56"/>
      <c r="GIO3" s="56"/>
      <c r="GIP3" s="56"/>
      <c r="GIQ3" s="56"/>
      <c r="GIR3" s="56"/>
      <c r="GIS3" s="56"/>
      <c r="GIT3" s="56"/>
      <c r="GIU3" s="56"/>
      <c r="GIV3" s="56"/>
      <c r="GIW3" s="56"/>
      <c r="GIX3" s="56"/>
      <c r="GIY3" s="56"/>
      <c r="GIZ3" s="56"/>
      <c r="GJA3" s="56"/>
      <c r="GJB3" s="56"/>
      <c r="GJC3" s="56"/>
      <c r="GJD3" s="56"/>
      <c r="GJE3" s="56"/>
      <c r="GJF3" s="56"/>
      <c r="GJG3" s="56"/>
      <c r="GJH3" s="56"/>
      <c r="GJI3" s="56"/>
      <c r="GJJ3" s="56"/>
      <c r="GJK3" s="56"/>
      <c r="GJL3" s="56"/>
      <c r="GJM3" s="56"/>
      <c r="GJN3" s="56"/>
      <c r="GJO3" s="56"/>
      <c r="GJP3" s="56"/>
      <c r="GJQ3" s="56"/>
      <c r="GJR3" s="56"/>
      <c r="GJS3" s="56"/>
      <c r="GJT3" s="56"/>
      <c r="GJU3" s="56"/>
      <c r="GJV3" s="56"/>
      <c r="GJW3" s="56"/>
      <c r="GJX3" s="56"/>
      <c r="GJY3" s="56"/>
      <c r="GJZ3" s="56"/>
      <c r="GKA3" s="56"/>
      <c r="GKB3" s="56"/>
      <c r="GKC3" s="56"/>
      <c r="GKD3" s="56"/>
      <c r="GKE3" s="56"/>
      <c r="GKF3" s="56"/>
      <c r="GKG3" s="56"/>
      <c r="GKH3" s="56"/>
      <c r="GKI3" s="56"/>
      <c r="GKJ3" s="56"/>
      <c r="GKK3" s="56"/>
      <c r="GKL3" s="56"/>
      <c r="GKM3" s="56"/>
      <c r="GKN3" s="56"/>
      <c r="GKO3" s="56"/>
      <c r="GKP3" s="56"/>
      <c r="GKQ3" s="56"/>
      <c r="GKR3" s="56"/>
      <c r="GKS3" s="56"/>
      <c r="GKT3" s="56"/>
      <c r="GKU3" s="56"/>
      <c r="GKV3" s="56"/>
      <c r="GKW3" s="56"/>
      <c r="GKX3" s="56"/>
      <c r="GKY3" s="56"/>
      <c r="GKZ3" s="56"/>
      <c r="GLA3" s="56"/>
      <c r="GLB3" s="56"/>
      <c r="GLC3" s="56"/>
      <c r="GLD3" s="56"/>
      <c r="GLE3" s="56"/>
      <c r="GLF3" s="56"/>
      <c r="GLG3" s="56"/>
      <c r="GLH3" s="56"/>
      <c r="GLI3" s="56"/>
      <c r="GLJ3" s="56"/>
      <c r="GLK3" s="56"/>
      <c r="GLL3" s="56"/>
      <c r="GLM3" s="56"/>
      <c r="GLN3" s="56"/>
      <c r="GLO3" s="56"/>
      <c r="GLP3" s="56"/>
      <c r="GLQ3" s="56"/>
      <c r="GLR3" s="56"/>
      <c r="GLS3" s="56"/>
      <c r="GLT3" s="56"/>
      <c r="GLU3" s="56"/>
      <c r="GLV3" s="56"/>
      <c r="GLW3" s="56"/>
      <c r="GLX3" s="56"/>
      <c r="GLY3" s="56"/>
      <c r="GLZ3" s="56"/>
      <c r="GMA3" s="56"/>
      <c r="GMB3" s="56"/>
      <c r="GMC3" s="56"/>
      <c r="GMD3" s="56"/>
      <c r="GME3" s="56"/>
      <c r="GMF3" s="56"/>
      <c r="GMG3" s="56"/>
      <c r="GMH3" s="56"/>
      <c r="GMI3" s="56"/>
      <c r="GMJ3" s="56"/>
      <c r="GMK3" s="56"/>
      <c r="GML3" s="56"/>
      <c r="GMM3" s="56"/>
      <c r="GMN3" s="56"/>
      <c r="GMO3" s="56"/>
      <c r="GMP3" s="56"/>
      <c r="GMQ3" s="56"/>
      <c r="GMR3" s="56"/>
      <c r="GMS3" s="56"/>
      <c r="GMT3" s="56"/>
      <c r="GMU3" s="56"/>
      <c r="GMV3" s="56"/>
      <c r="GMW3" s="56"/>
      <c r="GMX3" s="56"/>
      <c r="GMY3" s="56"/>
      <c r="GMZ3" s="56"/>
      <c r="GNA3" s="56"/>
      <c r="GNB3" s="56"/>
      <c r="GNC3" s="56"/>
      <c r="GND3" s="56"/>
      <c r="GNE3" s="56"/>
      <c r="GNF3" s="56"/>
      <c r="GNG3" s="56"/>
      <c r="GNH3" s="56"/>
      <c r="GNI3" s="56"/>
      <c r="GNJ3" s="56"/>
      <c r="GNK3" s="56"/>
      <c r="GNL3" s="56"/>
      <c r="GNM3" s="56"/>
      <c r="GNN3" s="56"/>
      <c r="GNO3" s="56"/>
      <c r="GNP3" s="56"/>
      <c r="GNQ3" s="56"/>
      <c r="GNR3" s="56"/>
      <c r="GNS3" s="56"/>
      <c r="GNT3" s="56"/>
      <c r="GNU3" s="56"/>
      <c r="GNV3" s="56"/>
      <c r="GNW3" s="56"/>
      <c r="GNX3" s="56"/>
      <c r="GNY3" s="56"/>
      <c r="GNZ3" s="56"/>
      <c r="GOA3" s="56"/>
      <c r="GOB3" s="56"/>
      <c r="GOC3" s="56"/>
      <c r="GOD3" s="56"/>
      <c r="GOE3" s="56"/>
      <c r="GOF3" s="56"/>
      <c r="GOG3" s="56"/>
      <c r="GOH3" s="56"/>
      <c r="GOI3" s="56"/>
      <c r="GOJ3" s="56"/>
      <c r="GOK3" s="56"/>
      <c r="GOL3" s="56"/>
      <c r="GOM3" s="56"/>
      <c r="GON3" s="56"/>
      <c r="GOO3" s="56"/>
      <c r="GOP3" s="56"/>
      <c r="GOQ3" s="56"/>
      <c r="GOR3" s="56"/>
      <c r="GOS3" s="56"/>
      <c r="GOT3" s="56"/>
      <c r="GOU3" s="56"/>
      <c r="GOV3" s="56"/>
      <c r="GOW3" s="56"/>
      <c r="GOX3" s="56"/>
      <c r="GOY3" s="56"/>
      <c r="GOZ3" s="56"/>
      <c r="GPA3" s="56"/>
      <c r="GPB3" s="56"/>
      <c r="GPC3" s="56"/>
      <c r="GPD3" s="56"/>
      <c r="GPE3" s="56"/>
      <c r="GPF3" s="56"/>
      <c r="GPG3" s="56"/>
      <c r="GPH3" s="56"/>
      <c r="GPI3" s="56"/>
      <c r="GPJ3" s="56"/>
      <c r="GPK3" s="56"/>
      <c r="GPL3" s="56"/>
      <c r="GPM3" s="56"/>
      <c r="GPN3" s="56"/>
      <c r="GPO3" s="56"/>
      <c r="GPP3" s="56"/>
      <c r="GPQ3" s="56"/>
      <c r="GPR3" s="56"/>
      <c r="GPS3" s="56"/>
      <c r="GPT3" s="56"/>
      <c r="GPU3" s="56"/>
      <c r="GPV3" s="56"/>
      <c r="GPW3" s="56"/>
      <c r="GPX3" s="56"/>
      <c r="GPY3" s="56"/>
      <c r="GPZ3" s="56"/>
      <c r="GQA3" s="56"/>
      <c r="GQB3" s="56"/>
      <c r="GQC3" s="56"/>
      <c r="GQD3" s="56"/>
      <c r="GQE3" s="56"/>
      <c r="GQF3" s="56"/>
      <c r="GQG3" s="56"/>
      <c r="GQH3" s="56"/>
      <c r="GQI3" s="56"/>
      <c r="GQJ3" s="56"/>
      <c r="GQK3" s="56"/>
      <c r="GQL3" s="56"/>
      <c r="GQM3" s="56"/>
      <c r="GQN3" s="56"/>
      <c r="GQO3" s="56"/>
      <c r="GQP3" s="56"/>
      <c r="GQQ3" s="56"/>
      <c r="GQR3" s="56"/>
      <c r="GQS3" s="56"/>
      <c r="GQT3" s="56"/>
      <c r="GQU3" s="56"/>
      <c r="GQV3" s="56"/>
      <c r="GQW3" s="56"/>
      <c r="GQX3" s="56"/>
      <c r="GQY3" s="56"/>
      <c r="GQZ3" s="56"/>
      <c r="GRA3" s="56"/>
      <c r="GRB3" s="56"/>
      <c r="GRC3" s="56"/>
      <c r="GRD3" s="56"/>
      <c r="GRE3" s="56"/>
      <c r="GRF3" s="56"/>
      <c r="GRG3" s="56"/>
      <c r="GRH3" s="56"/>
      <c r="GRI3" s="56"/>
      <c r="GRJ3" s="56"/>
      <c r="GRK3" s="56"/>
      <c r="GRL3" s="56"/>
      <c r="GRM3" s="56"/>
      <c r="GRN3" s="56"/>
      <c r="GRO3" s="56"/>
      <c r="GRP3" s="56"/>
      <c r="GRQ3" s="56"/>
      <c r="GRR3" s="56"/>
      <c r="GRS3" s="56"/>
      <c r="GRT3" s="56"/>
      <c r="GRU3" s="56"/>
      <c r="GRV3" s="56"/>
      <c r="GRW3" s="56"/>
      <c r="GRX3" s="56"/>
      <c r="GRY3" s="56"/>
      <c r="GRZ3" s="56"/>
      <c r="GSA3" s="56"/>
      <c r="GSB3" s="56"/>
      <c r="GSC3" s="56"/>
      <c r="GSD3" s="56"/>
      <c r="GSE3" s="56"/>
      <c r="GSF3" s="56"/>
      <c r="GSG3" s="56"/>
      <c r="GSH3" s="56"/>
      <c r="GSI3" s="56"/>
      <c r="GSJ3" s="56"/>
      <c r="GSK3" s="56"/>
      <c r="GSL3" s="56"/>
      <c r="GSM3" s="56"/>
      <c r="GSN3" s="56"/>
      <c r="GSO3" s="56"/>
      <c r="GSP3" s="56"/>
      <c r="GSQ3" s="56"/>
      <c r="GSR3" s="56"/>
      <c r="GSS3" s="56"/>
      <c r="GST3" s="56"/>
      <c r="GSU3" s="56"/>
      <c r="GSV3" s="56"/>
      <c r="GSW3" s="56"/>
      <c r="GSX3" s="56"/>
      <c r="GSY3" s="56"/>
      <c r="GSZ3" s="56"/>
      <c r="GTA3" s="56"/>
      <c r="GTB3" s="56"/>
      <c r="GTC3" s="56"/>
      <c r="GTD3" s="56"/>
      <c r="GTE3" s="56"/>
      <c r="GTF3" s="56"/>
      <c r="GTG3" s="56"/>
      <c r="GTH3" s="56"/>
      <c r="GTI3" s="56"/>
      <c r="GTJ3" s="56"/>
      <c r="GTK3" s="56"/>
      <c r="GTL3" s="56"/>
      <c r="GTM3" s="56"/>
      <c r="GTN3" s="56"/>
      <c r="GTO3" s="56"/>
      <c r="GTP3" s="56"/>
      <c r="GTQ3" s="56"/>
      <c r="GTR3" s="56"/>
      <c r="GTS3" s="56"/>
      <c r="GTT3" s="56"/>
      <c r="GTU3" s="56"/>
      <c r="GTV3" s="56"/>
      <c r="GTW3" s="56"/>
      <c r="GTX3" s="56"/>
      <c r="GTY3" s="56"/>
      <c r="GTZ3" s="56"/>
      <c r="GUA3" s="56"/>
      <c r="GUB3" s="56"/>
      <c r="GUC3" s="56"/>
      <c r="GUD3" s="56"/>
      <c r="GUE3" s="56"/>
      <c r="GUF3" s="56"/>
      <c r="GUG3" s="56"/>
      <c r="GUH3" s="56"/>
      <c r="GUI3" s="56"/>
      <c r="GUJ3" s="56"/>
      <c r="GUK3" s="56"/>
      <c r="GUL3" s="56"/>
      <c r="GUM3" s="56"/>
      <c r="GUN3" s="56"/>
      <c r="GUO3" s="56"/>
      <c r="GUP3" s="56"/>
      <c r="GUQ3" s="56"/>
      <c r="GUR3" s="56"/>
      <c r="GUS3" s="56"/>
      <c r="GUT3" s="56"/>
      <c r="GUU3" s="56"/>
      <c r="GUV3" s="56"/>
      <c r="GUW3" s="56"/>
      <c r="GUX3" s="56"/>
      <c r="GUY3" s="56"/>
      <c r="GUZ3" s="56"/>
      <c r="GVA3" s="56"/>
      <c r="GVB3" s="56"/>
      <c r="GVC3" s="56"/>
      <c r="GVD3" s="56"/>
      <c r="GVE3" s="56"/>
      <c r="GVF3" s="56"/>
      <c r="GVG3" s="56"/>
      <c r="GVH3" s="56"/>
      <c r="GVI3" s="56"/>
      <c r="GVJ3" s="56"/>
      <c r="GVK3" s="56"/>
      <c r="GVL3" s="56"/>
      <c r="GVM3" s="56"/>
      <c r="GVN3" s="56"/>
      <c r="GVO3" s="56"/>
      <c r="GVP3" s="56"/>
      <c r="GVQ3" s="56"/>
      <c r="GVR3" s="56"/>
      <c r="GVS3" s="56"/>
      <c r="GVT3" s="56"/>
      <c r="GVU3" s="56"/>
      <c r="GVV3" s="56"/>
      <c r="GVW3" s="56"/>
      <c r="GVX3" s="56"/>
      <c r="GVY3" s="56"/>
      <c r="GVZ3" s="56"/>
      <c r="GWA3" s="56"/>
      <c r="GWB3" s="56"/>
      <c r="GWC3" s="56"/>
      <c r="GWD3" s="56"/>
      <c r="GWE3" s="56"/>
      <c r="GWF3" s="56"/>
      <c r="GWG3" s="56"/>
      <c r="GWH3" s="56"/>
      <c r="GWI3" s="56"/>
      <c r="GWJ3" s="56"/>
      <c r="GWK3" s="56"/>
      <c r="GWL3" s="56"/>
      <c r="GWM3" s="56"/>
      <c r="GWN3" s="56"/>
      <c r="GWO3" s="56"/>
      <c r="GWP3" s="56"/>
      <c r="GWQ3" s="56"/>
      <c r="GWR3" s="56"/>
      <c r="GWS3" s="56"/>
      <c r="GWT3" s="56"/>
      <c r="GWU3" s="56"/>
      <c r="GWV3" s="56"/>
      <c r="GWW3" s="56"/>
      <c r="GWX3" s="56"/>
      <c r="GWY3" s="56"/>
      <c r="GWZ3" s="56"/>
      <c r="GXA3" s="56"/>
      <c r="GXB3" s="56"/>
      <c r="GXC3" s="56"/>
      <c r="GXD3" s="56"/>
      <c r="GXE3" s="56"/>
      <c r="GXF3" s="56"/>
      <c r="GXG3" s="56"/>
      <c r="GXH3" s="56"/>
      <c r="GXI3" s="56"/>
      <c r="GXJ3" s="56"/>
      <c r="GXK3" s="56"/>
      <c r="GXL3" s="56"/>
      <c r="GXM3" s="56"/>
      <c r="GXN3" s="56"/>
      <c r="GXO3" s="56"/>
      <c r="GXP3" s="56"/>
      <c r="GXQ3" s="56"/>
      <c r="GXR3" s="56"/>
      <c r="GXS3" s="56"/>
      <c r="GXT3" s="56"/>
      <c r="GXU3" s="56"/>
      <c r="GXV3" s="56"/>
      <c r="GXW3" s="56"/>
      <c r="GXX3" s="56"/>
      <c r="GXY3" s="56"/>
      <c r="GXZ3" s="56"/>
      <c r="GYA3" s="56"/>
      <c r="GYB3" s="56"/>
      <c r="GYC3" s="56"/>
      <c r="GYD3" s="56"/>
      <c r="GYE3" s="56"/>
      <c r="GYF3" s="56"/>
      <c r="GYG3" s="56"/>
      <c r="GYH3" s="56"/>
      <c r="GYI3" s="56"/>
      <c r="GYJ3" s="56"/>
      <c r="GYK3" s="56"/>
      <c r="GYL3" s="56"/>
      <c r="GYM3" s="56"/>
      <c r="GYN3" s="56"/>
      <c r="GYO3" s="56"/>
      <c r="GYP3" s="56"/>
      <c r="GYQ3" s="56"/>
      <c r="GYR3" s="56"/>
      <c r="GYS3" s="56"/>
      <c r="GYT3" s="56"/>
      <c r="GYU3" s="56"/>
      <c r="GYV3" s="56"/>
      <c r="GYW3" s="56"/>
      <c r="GYX3" s="56"/>
      <c r="GYY3" s="56"/>
      <c r="GYZ3" s="56"/>
      <c r="GZA3" s="56"/>
      <c r="GZB3" s="56"/>
      <c r="GZC3" s="56"/>
      <c r="GZD3" s="56"/>
      <c r="GZE3" s="56"/>
      <c r="GZF3" s="56"/>
      <c r="GZG3" s="56"/>
      <c r="GZH3" s="56"/>
      <c r="GZI3" s="56"/>
      <c r="GZJ3" s="56"/>
      <c r="GZK3" s="56"/>
      <c r="GZL3" s="56"/>
      <c r="GZM3" s="56"/>
      <c r="GZN3" s="56"/>
      <c r="GZO3" s="56"/>
      <c r="GZP3" s="56"/>
      <c r="GZQ3" s="56"/>
      <c r="GZR3" s="56"/>
      <c r="GZS3" s="56"/>
      <c r="GZT3" s="56"/>
      <c r="GZU3" s="56"/>
      <c r="GZV3" s="56"/>
      <c r="GZW3" s="56"/>
      <c r="GZX3" s="56"/>
      <c r="GZY3" s="56"/>
      <c r="GZZ3" s="56"/>
      <c r="HAA3" s="56"/>
      <c r="HAB3" s="56"/>
      <c r="HAC3" s="56"/>
      <c r="HAD3" s="56"/>
      <c r="HAE3" s="56"/>
      <c r="HAF3" s="56"/>
      <c r="HAG3" s="56"/>
      <c r="HAH3" s="56"/>
      <c r="HAI3" s="56"/>
      <c r="HAJ3" s="56"/>
      <c r="HAK3" s="56"/>
      <c r="HAL3" s="56"/>
      <c r="HAM3" s="56"/>
      <c r="HAN3" s="56"/>
      <c r="HAO3" s="56"/>
      <c r="HAP3" s="56"/>
      <c r="HAQ3" s="56"/>
      <c r="HAR3" s="56"/>
      <c r="HAS3" s="56"/>
      <c r="HAT3" s="56"/>
      <c r="HAU3" s="56"/>
      <c r="HAV3" s="56"/>
      <c r="HAW3" s="56"/>
      <c r="HAX3" s="56"/>
      <c r="HAY3" s="56"/>
      <c r="HAZ3" s="56"/>
      <c r="HBA3" s="56"/>
      <c r="HBB3" s="56"/>
      <c r="HBC3" s="56"/>
      <c r="HBD3" s="56"/>
      <c r="HBE3" s="56"/>
      <c r="HBF3" s="56"/>
      <c r="HBG3" s="56"/>
      <c r="HBH3" s="56"/>
      <c r="HBI3" s="56"/>
      <c r="HBJ3" s="56"/>
      <c r="HBK3" s="56"/>
      <c r="HBL3" s="56"/>
      <c r="HBM3" s="56"/>
      <c r="HBN3" s="56"/>
      <c r="HBO3" s="56"/>
      <c r="HBP3" s="56"/>
      <c r="HBQ3" s="56"/>
      <c r="HBR3" s="56"/>
      <c r="HBS3" s="56"/>
      <c r="HBT3" s="56"/>
      <c r="HBU3" s="56"/>
      <c r="HBV3" s="56"/>
      <c r="HBW3" s="56"/>
      <c r="HBX3" s="56"/>
      <c r="HBY3" s="56"/>
      <c r="HBZ3" s="56"/>
      <c r="HCA3" s="56"/>
      <c r="HCB3" s="56"/>
      <c r="HCC3" s="56"/>
      <c r="HCD3" s="56"/>
      <c r="HCE3" s="56"/>
      <c r="HCF3" s="56"/>
      <c r="HCG3" s="56"/>
      <c r="HCH3" s="56"/>
      <c r="HCI3" s="56"/>
      <c r="HCJ3" s="56"/>
      <c r="HCK3" s="56"/>
      <c r="HCL3" s="56"/>
      <c r="HCM3" s="56"/>
      <c r="HCN3" s="56"/>
      <c r="HCO3" s="56"/>
      <c r="HCP3" s="56"/>
      <c r="HCQ3" s="56"/>
      <c r="HCR3" s="56"/>
      <c r="HCS3" s="56"/>
      <c r="HCT3" s="56"/>
      <c r="HCU3" s="56"/>
      <c r="HCV3" s="56"/>
      <c r="HCW3" s="56"/>
      <c r="HCX3" s="56"/>
      <c r="HCY3" s="56"/>
      <c r="HCZ3" s="56"/>
      <c r="HDA3" s="56"/>
      <c r="HDB3" s="56"/>
      <c r="HDC3" s="56"/>
      <c r="HDD3" s="56"/>
      <c r="HDE3" s="56"/>
      <c r="HDF3" s="56"/>
      <c r="HDG3" s="56"/>
      <c r="HDH3" s="56"/>
      <c r="HDI3" s="56"/>
      <c r="HDJ3" s="56"/>
      <c r="HDK3" s="56"/>
      <c r="HDL3" s="56"/>
      <c r="HDM3" s="56"/>
      <c r="HDN3" s="56"/>
      <c r="HDO3" s="56"/>
      <c r="HDP3" s="56"/>
      <c r="HDQ3" s="56"/>
      <c r="HDR3" s="56"/>
      <c r="HDS3" s="56"/>
      <c r="HDT3" s="56"/>
      <c r="HDU3" s="56"/>
      <c r="HDV3" s="56"/>
      <c r="HDW3" s="56"/>
      <c r="HDX3" s="56"/>
      <c r="HDY3" s="56"/>
      <c r="HDZ3" s="56"/>
      <c r="HEA3" s="56"/>
      <c r="HEB3" s="56"/>
      <c r="HEC3" s="56"/>
      <c r="HED3" s="56"/>
      <c r="HEE3" s="56"/>
      <c r="HEF3" s="56"/>
      <c r="HEG3" s="56"/>
      <c r="HEH3" s="56"/>
      <c r="HEI3" s="56"/>
      <c r="HEJ3" s="56"/>
      <c r="HEK3" s="56"/>
      <c r="HEL3" s="56"/>
      <c r="HEM3" s="56"/>
      <c r="HEN3" s="56"/>
      <c r="HEO3" s="56"/>
      <c r="HEP3" s="56"/>
      <c r="HEQ3" s="56"/>
      <c r="HER3" s="56"/>
      <c r="HES3" s="56"/>
      <c r="HET3" s="56"/>
      <c r="HEU3" s="56"/>
      <c r="HEV3" s="56"/>
      <c r="HEW3" s="56"/>
      <c r="HEX3" s="56"/>
      <c r="HEY3" s="56"/>
      <c r="HEZ3" s="56"/>
      <c r="HFA3" s="56"/>
      <c r="HFB3" s="56"/>
      <c r="HFC3" s="56"/>
      <c r="HFD3" s="56"/>
      <c r="HFE3" s="56"/>
      <c r="HFF3" s="56"/>
      <c r="HFG3" s="56"/>
      <c r="HFH3" s="56"/>
      <c r="HFI3" s="56"/>
      <c r="HFJ3" s="56"/>
      <c r="HFK3" s="56"/>
      <c r="HFL3" s="56"/>
      <c r="HFM3" s="56"/>
      <c r="HFN3" s="56"/>
      <c r="HFO3" s="56"/>
      <c r="HFP3" s="56"/>
      <c r="HFQ3" s="56"/>
      <c r="HFR3" s="56"/>
      <c r="HFS3" s="56"/>
      <c r="HFT3" s="56"/>
      <c r="HFU3" s="56"/>
      <c r="HFV3" s="56"/>
      <c r="HFW3" s="56"/>
      <c r="HFX3" s="56"/>
      <c r="HFY3" s="56"/>
      <c r="HFZ3" s="56"/>
      <c r="HGA3" s="56"/>
      <c r="HGB3" s="56"/>
      <c r="HGC3" s="56"/>
      <c r="HGD3" s="56"/>
      <c r="HGE3" s="56"/>
      <c r="HGF3" s="56"/>
      <c r="HGG3" s="56"/>
      <c r="HGH3" s="56"/>
      <c r="HGI3" s="56"/>
      <c r="HGJ3" s="56"/>
      <c r="HGK3" s="56"/>
      <c r="HGL3" s="56"/>
      <c r="HGM3" s="56"/>
      <c r="HGN3" s="56"/>
      <c r="HGO3" s="56"/>
      <c r="HGP3" s="56"/>
      <c r="HGQ3" s="56"/>
      <c r="HGR3" s="56"/>
      <c r="HGS3" s="56"/>
      <c r="HGT3" s="56"/>
      <c r="HGU3" s="56"/>
      <c r="HGV3" s="56"/>
      <c r="HGW3" s="56"/>
      <c r="HGX3" s="56"/>
      <c r="HGY3" s="56"/>
      <c r="HGZ3" s="56"/>
      <c r="HHA3" s="56"/>
      <c r="HHB3" s="56"/>
      <c r="HHC3" s="56"/>
      <c r="HHD3" s="56"/>
      <c r="HHE3" s="56"/>
      <c r="HHF3" s="56"/>
      <c r="HHG3" s="56"/>
      <c r="HHH3" s="56"/>
      <c r="HHI3" s="56"/>
      <c r="HHJ3" s="56"/>
      <c r="HHK3" s="56"/>
      <c r="HHL3" s="56"/>
      <c r="HHM3" s="56"/>
      <c r="HHN3" s="56"/>
      <c r="HHO3" s="56"/>
      <c r="HHP3" s="56"/>
      <c r="HHQ3" s="56"/>
      <c r="HHR3" s="56"/>
      <c r="HHS3" s="56"/>
      <c r="HHT3" s="56"/>
      <c r="HHU3" s="56"/>
      <c r="HHV3" s="56"/>
      <c r="HHW3" s="56"/>
      <c r="HHX3" s="56"/>
      <c r="HHY3" s="56"/>
      <c r="HHZ3" s="56"/>
      <c r="HIA3" s="56"/>
      <c r="HIB3" s="56"/>
      <c r="HIC3" s="56"/>
      <c r="HID3" s="56"/>
      <c r="HIE3" s="56"/>
      <c r="HIF3" s="56"/>
      <c r="HIG3" s="56"/>
      <c r="HIH3" s="56"/>
      <c r="HII3" s="56"/>
      <c r="HIJ3" s="56"/>
      <c r="HIK3" s="56"/>
      <c r="HIL3" s="56"/>
      <c r="HIM3" s="56"/>
      <c r="HIN3" s="56"/>
      <c r="HIO3" s="56"/>
      <c r="HIP3" s="56"/>
      <c r="HIQ3" s="56"/>
      <c r="HIR3" s="56"/>
      <c r="HIS3" s="56"/>
      <c r="HIT3" s="56"/>
      <c r="HIU3" s="56"/>
      <c r="HIV3" s="56"/>
      <c r="HIW3" s="56"/>
      <c r="HIX3" s="56"/>
      <c r="HIY3" s="56"/>
      <c r="HIZ3" s="56"/>
      <c r="HJA3" s="56"/>
      <c r="HJB3" s="56"/>
      <c r="HJC3" s="56"/>
      <c r="HJD3" s="56"/>
      <c r="HJE3" s="56"/>
      <c r="HJF3" s="56"/>
      <c r="HJG3" s="56"/>
      <c r="HJH3" s="56"/>
      <c r="HJI3" s="56"/>
      <c r="HJJ3" s="56"/>
      <c r="HJK3" s="56"/>
      <c r="HJL3" s="56"/>
      <c r="HJM3" s="56"/>
      <c r="HJN3" s="56"/>
      <c r="HJO3" s="56"/>
      <c r="HJP3" s="56"/>
      <c r="HJQ3" s="56"/>
      <c r="HJR3" s="56"/>
      <c r="HJS3" s="56"/>
      <c r="HJT3" s="56"/>
      <c r="HJU3" s="56"/>
      <c r="HJV3" s="56"/>
      <c r="HJW3" s="56"/>
      <c r="HJX3" s="56"/>
      <c r="HJY3" s="56"/>
      <c r="HJZ3" s="56"/>
      <c r="HKA3" s="56"/>
      <c r="HKB3" s="56"/>
      <c r="HKC3" s="56"/>
      <c r="HKD3" s="56"/>
      <c r="HKE3" s="56"/>
      <c r="HKF3" s="56"/>
      <c r="HKG3" s="56"/>
      <c r="HKH3" s="56"/>
      <c r="HKI3" s="56"/>
      <c r="HKJ3" s="56"/>
      <c r="HKK3" s="56"/>
      <c r="HKL3" s="56"/>
      <c r="HKM3" s="56"/>
      <c r="HKN3" s="56"/>
      <c r="HKO3" s="56"/>
      <c r="HKP3" s="56"/>
      <c r="HKQ3" s="56"/>
      <c r="HKR3" s="56"/>
      <c r="HKS3" s="56"/>
      <c r="HKT3" s="56"/>
      <c r="HKU3" s="56"/>
      <c r="HKV3" s="56"/>
      <c r="HKW3" s="56"/>
      <c r="HKX3" s="56"/>
      <c r="HKY3" s="56"/>
      <c r="HKZ3" s="56"/>
      <c r="HLA3" s="56"/>
      <c r="HLB3" s="56"/>
      <c r="HLC3" s="56"/>
      <c r="HLD3" s="56"/>
      <c r="HLE3" s="56"/>
      <c r="HLF3" s="56"/>
      <c r="HLG3" s="56"/>
      <c r="HLH3" s="56"/>
      <c r="HLI3" s="56"/>
      <c r="HLJ3" s="56"/>
      <c r="HLK3" s="56"/>
      <c r="HLL3" s="56"/>
      <c r="HLM3" s="56"/>
      <c r="HLN3" s="56"/>
      <c r="HLO3" s="56"/>
      <c r="HLP3" s="56"/>
      <c r="HLQ3" s="56"/>
      <c r="HLR3" s="56"/>
      <c r="HLS3" s="56"/>
      <c r="HLT3" s="56"/>
      <c r="HLU3" s="56"/>
      <c r="HLV3" s="56"/>
      <c r="HLW3" s="56"/>
      <c r="HLX3" s="56"/>
      <c r="HLY3" s="56"/>
      <c r="HLZ3" s="56"/>
      <c r="HMA3" s="56"/>
      <c r="HMB3" s="56"/>
      <c r="HMC3" s="56"/>
      <c r="HMD3" s="56"/>
      <c r="HME3" s="56"/>
      <c r="HMF3" s="56"/>
      <c r="HMG3" s="56"/>
      <c r="HMH3" s="56"/>
      <c r="HMI3" s="56"/>
      <c r="HMJ3" s="56"/>
      <c r="HMK3" s="56"/>
      <c r="HML3" s="56"/>
      <c r="HMM3" s="56"/>
      <c r="HMN3" s="56"/>
      <c r="HMO3" s="56"/>
      <c r="HMP3" s="56"/>
      <c r="HMQ3" s="56"/>
      <c r="HMR3" s="56"/>
      <c r="HMS3" s="56"/>
      <c r="HMT3" s="56"/>
      <c r="HMU3" s="56"/>
      <c r="HMV3" s="56"/>
      <c r="HMW3" s="56"/>
      <c r="HMX3" s="56"/>
      <c r="HMY3" s="56"/>
      <c r="HMZ3" s="56"/>
      <c r="HNA3" s="56"/>
      <c r="HNB3" s="56"/>
      <c r="HNC3" s="56"/>
      <c r="HND3" s="56"/>
      <c r="HNE3" s="56"/>
      <c r="HNF3" s="56"/>
      <c r="HNG3" s="56"/>
      <c r="HNH3" s="56"/>
      <c r="HNI3" s="56"/>
      <c r="HNJ3" s="56"/>
      <c r="HNK3" s="56"/>
      <c r="HNL3" s="56"/>
      <c r="HNM3" s="56"/>
      <c r="HNN3" s="56"/>
      <c r="HNO3" s="56"/>
      <c r="HNP3" s="56"/>
      <c r="HNQ3" s="56"/>
      <c r="HNR3" s="56"/>
      <c r="HNS3" s="56"/>
      <c r="HNT3" s="56"/>
      <c r="HNU3" s="56"/>
      <c r="HNV3" s="56"/>
      <c r="HNW3" s="56"/>
      <c r="HNX3" s="56"/>
      <c r="HNY3" s="56"/>
      <c r="HNZ3" s="56"/>
      <c r="HOA3" s="56"/>
      <c r="HOB3" s="56"/>
      <c r="HOC3" s="56"/>
      <c r="HOD3" s="56"/>
      <c r="HOE3" s="56"/>
      <c r="HOF3" s="56"/>
      <c r="HOG3" s="56"/>
      <c r="HOH3" s="56"/>
      <c r="HOI3" s="56"/>
      <c r="HOJ3" s="56"/>
      <c r="HOK3" s="56"/>
      <c r="HOL3" s="56"/>
      <c r="HOM3" s="56"/>
      <c r="HON3" s="56"/>
      <c r="HOO3" s="56"/>
      <c r="HOP3" s="56"/>
      <c r="HOQ3" s="56"/>
      <c r="HOR3" s="56"/>
      <c r="HOS3" s="56"/>
      <c r="HOT3" s="56"/>
      <c r="HOU3" s="56"/>
      <c r="HOV3" s="56"/>
      <c r="HOW3" s="56"/>
      <c r="HOX3" s="56"/>
      <c r="HOY3" s="56"/>
      <c r="HOZ3" s="56"/>
      <c r="HPA3" s="56"/>
      <c r="HPB3" s="56"/>
      <c r="HPC3" s="56"/>
      <c r="HPD3" s="56"/>
      <c r="HPE3" s="56"/>
      <c r="HPF3" s="56"/>
      <c r="HPG3" s="56"/>
      <c r="HPH3" s="56"/>
      <c r="HPI3" s="56"/>
      <c r="HPJ3" s="56"/>
      <c r="HPK3" s="56"/>
      <c r="HPL3" s="56"/>
      <c r="HPM3" s="56"/>
      <c r="HPN3" s="56"/>
      <c r="HPO3" s="56"/>
      <c r="HPP3" s="56"/>
      <c r="HPQ3" s="56"/>
      <c r="HPR3" s="56"/>
      <c r="HPS3" s="56"/>
      <c r="HPT3" s="56"/>
      <c r="HPU3" s="56"/>
      <c r="HPV3" s="56"/>
      <c r="HPW3" s="56"/>
      <c r="HPX3" s="56"/>
      <c r="HPY3" s="56"/>
      <c r="HPZ3" s="56"/>
      <c r="HQA3" s="56"/>
      <c r="HQB3" s="56"/>
      <c r="HQC3" s="56"/>
      <c r="HQD3" s="56"/>
      <c r="HQE3" s="56"/>
      <c r="HQF3" s="56"/>
      <c r="HQG3" s="56"/>
      <c r="HQH3" s="56"/>
      <c r="HQI3" s="56"/>
      <c r="HQJ3" s="56"/>
      <c r="HQK3" s="56"/>
      <c r="HQL3" s="56"/>
      <c r="HQM3" s="56"/>
      <c r="HQN3" s="56"/>
      <c r="HQO3" s="56"/>
      <c r="HQP3" s="56"/>
      <c r="HQQ3" s="56"/>
      <c r="HQR3" s="56"/>
      <c r="HQS3" s="56"/>
      <c r="HQT3" s="56"/>
      <c r="HQU3" s="56"/>
      <c r="HQV3" s="56"/>
      <c r="HQW3" s="56"/>
      <c r="HQX3" s="56"/>
      <c r="HQY3" s="56"/>
      <c r="HQZ3" s="56"/>
      <c r="HRA3" s="56"/>
      <c r="HRB3" s="56"/>
      <c r="HRC3" s="56"/>
      <c r="HRD3" s="56"/>
      <c r="HRE3" s="56"/>
      <c r="HRF3" s="56"/>
      <c r="HRG3" s="56"/>
      <c r="HRH3" s="56"/>
      <c r="HRI3" s="56"/>
      <c r="HRJ3" s="56"/>
      <c r="HRK3" s="56"/>
      <c r="HRL3" s="56"/>
      <c r="HRM3" s="56"/>
      <c r="HRN3" s="56"/>
      <c r="HRO3" s="56"/>
      <c r="HRP3" s="56"/>
      <c r="HRQ3" s="56"/>
      <c r="HRR3" s="56"/>
      <c r="HRS3" s="56"/>
      <c r="HRT3" s="56"/>
      <c r="HRU3" s="56"/>
      <c r="HRV3" s="56"/>
      <c r="HRW3" s="56"/>
      <c r="HRX3" s="56"/>
      <c r="HRY3" s="56"/>
      <c r="HRZ3" s="56"/>
      <c r="HSA3" s="56"/>
      <c r="HSB3" s="56"/>
      <c r="HSC3" s="56"/>
      <c r="HSD3" s="56"/>
      <c r="HSE3" s="56"/>
      <c r="HSF3" s="56"/>
      <c r="HSG3" s="56"/>
      <c r="HSH3" s="56"/>
      <c r="HSI3" s="56"/>
      <c r="HSJ3" s="56"/>
      <c r="HSK3" s="56"/>
      <c r="HSL3" s="56"/>
      <c r="HSM3" s="56"/>
      <c r="HSN3" s="56"/>
      <c r="HSO3" s="56"/>
      <c r="HSP3" s="56"/>
      <c r="HSQ3" s="56"/>
      <c r="HSR3" s="56"/>
      <c r="HSS3" s="56"/>
      <c r="HST3" s="56"/>
      <c r="HSU3" s="56"/>
      <c r="HSV3" s="56"/>
      <c r="HSW3" s="56"/>
      <c r="HSX3" s="56"/>
      <c r="HSY3" s="56"/>
      <c r="HSZ3" s="56"/>
      <c r="HTA3" s="56"/>
      <c r="HTB3" s="56"/>
      <c r="HTC3" s="56"/>
      <c r="HTD3" s="56"/>
      <c r="HTE3" s="56"/>
      <c r="HTF3" s="56"/>
      <c r="HTG3" s="56"/>
      <c r="HTH3" s="56"/>
      <c r="HTI3" s="56"/>
      <c r="HTJ3" s="56"/>
      <c r="HTK3" s="56"/>
      <c r="HTL3" s="56"/>
      <c r="HTM3" s="56"/>
      <c r="HTN3" s="56"/>
      <c r="HTO3" s="56"/>
      <c r="HTP3" s="56"/>
      <c r="HTQ3" s="56"/>
      <c r="HTR3" s="56"/>
      <c r="HTS3" s="56"/>
      <c r="HTT3" s="56"/>
      <c r="HTU3" s="56"/>
      <c r="HTV3" s="56"/>
      <c r="HTW3" s="56"/>
      <c r="HTX3" s="56"/>
      <c r="HTY3" s="56"/>
      <c r="HTZ3" s="56"/>
      <c r="HUA3" s="56"/>
      <c r="HUB3" s="56"/>
      <c r="HUC3" s="56"/>
      <c r="HUD3" s="56"/>
      <c r="HUE3" s="56"/>
      <c r="HUF3" s="56"/>
      <c r="HUG3" s="56"/>
      <c r="HUH3" s="56"/>
      <c r="HUI3" s="56"/>
      <c r="HUJ3" s="56"/>
      <c r="HUK3" s="56"/>
      <c r="HUL3" s="56"/>
      <c r="HUM3" s="56"/>
      <c r="HUN3" s="56"/>
      <c r="HUO3" s="56"/>
      <c r="HUP3" s="56"/>
      <c r="HUQ3" s="56"/>
      <c r="HUR3" s="56"/>
      <c r="HUS3" s="56"/>
      <c r="HUT3" s="56"/>
      <c r="HUU3" s="56"/>
      <c r="HUV3" s="56"/>
      <c r="HUW3" s="56"/>
      <c r="HUX3" s="56"/>
      <c r="HUY3" s="56"/>
      <c r="HUZ3" s="56"/>
      <c r="HVA3" s="56"/>
      <c r="HVB3" s="56"/>
      <c r="HVC3" s="56"/>
      <c r="HVD3" s="56"/>
      <c r="HVE3" s="56"/>
      <c r="HVF3" s="56"/>
      <c r="HVG3" s="56"/>
      <c r="HVH3" s="56"/>
      <c r="HVI3" s="56"/>
      <c r="HVJ3" s="56"/>
      <c r="HVK3" s="56"/>
      <c r="HVL3" s="56"/>
      <c r="HVM3" s="56"/>
      <c r="HVN3" s="56"/>
      <c r="HVO3" s="56"/>
      <c r="HVP3" s="56"/>
      <c r="HVQ3" s="56"/>
      <c r="HVR3" s="56"/>
      <c r="HVS3" s="56"/>
      <c r="HVT3" s="56"/>
      <c r="HVU3" s="56"/>
      <c r="HVV3" s="56"/>
      <c r="HVW3" s="56"/>
      <c r="HVX3" s="56"/>
      <c r="HVY3" s="56"/>
      <c r="HVZ3" s="56"/>
      <c r="HWA3" s="56"/>
      <c r="HWB3" s="56"/>
      <c r="HWC3" s="56"/>
      <c r="HWD3" s="56"/>
      <c r="HWE3" s="56"/>
      <c r="HWF3" s="56"/>
      <c r="HWG3" s="56"/>
      <c r="HWH3" s="56"/>
      <c r="HWI3" s="56"/>
      <c r="HWJ3" s="56"/>
      <c r="HWK3" s="56"/>
      <c r="HWL3" s="56"/>
      <c r="HWM3" s="56"/>
      <c r="HWN3" s="56"/>
      <c r="HWO3" s="56"/>
      <c r="HWP3" s="56"/>
      <c r="HWQ3" s="56"/>
      <c r="HWR3" s="56"/>
      <c r="HWS3" s="56"/>
      <c r="HWT3" s="56"/>
      <c r="HWU3" s="56"/>
      <c r="HWV3" s="56"/>
      <c r="HWW3" s="56"/>
      <c r="HWX3" s="56"/>
      <c r="HWY3" s="56"/>
      <c r="HWZ3" s="56"/>
      <c r="HXA3" s="56"/>
      <c r="HXB3" s="56"/>
      <c r="HXC3" s="56"/>
      <c r="HXD3" s="56"/>
      <c r="HXE3" s="56"/>
      <c r="HXF3" s="56"/>
      <c r="HXG3" s="56"/>
      <c r="HXH3" s="56"/>
      <c r="HXI3" s="56"/>
      <c r="HXJ3" s="56"/>
      <c r="HXK3" s="56"/>
      <c r="HXL3" s="56"/>
      <c r="HXM3" s="56"/>
      <c r="HXN3" s="56"/>
      <c r="HXO3" s="56"/>
      <c r="HXP3" s="56"/>
      <c r="HXQ3" s="56"/>
      <c r="HXR3" s="56"/>
      <c r="HXS3" s="56"/>
      <c r="HXT3" s="56"/>
      <c r="HXU3" s="56"/>
      <c r="HXV3" s="56"/>
      <c r="HXW3" s="56"/>
      <c r="HXX3" s="56"/>
      <c r="HXY3" s="56"/>
      <c r="HXZ3" s="56"/>
      <c r="HYA3" s="56"/>
      <c r="HYB3" s="56"/>
      <c r="HYC3" s="56"/>
      <c r="HYD3" s="56"/>
      <c r="HYE3" s="56"/>
      <c r="HYF3" s="56"/>
      <c r="HYG3" s="56"/>
      <c r="HYH3" s="56"/>
      <c r="HYI3" s="56"/>
      <c r="HYJ3" s="56"/>
      <c r="HYK3" s="56"/>
      <c r="HYL3" s="56"/>
      <c r="HYM3" s="56"/>
      <c r="HYN3" s="56"/>
      <c r="HYO3" s="56"/>
      <c r="HYP3" s="56"/>
      <c r="HYQ3" s="56"/>
      <c r="HYR3" s="56"/>
      <c r="HYS3" s="56"/>
      <c r="HYT3" s="56"/>
      <c r="HYU3" s="56"/>
      <c r="HYV3" s="56"/>
      <c r="HYW3" s="56"/>
      <c r="HYX3" s="56"/>
      <c r="HYY3" s="56"/>
      <c r="HYZ3" s="56"/>
      <c r="HZA3" s="56"/>
      <c r="HZB3" s="56"/>
      <c r="HZC3" s="56"/>
      <c r="HZD3" s="56"/>
      <c r="HZE3" s="56"/>
      <c r="HZF3" s="56"/>
      <c r="HZG3" s="56"/>
      <c r="HZH3" s="56"/>
      <c r="HZI3" s="56"/>
      <c r="HZJ3" s="56"/>
      <c r="HZK3" s="56"/>
      <c r="HZL3" s="56"/>
      <c r="HZM3" s="56"/>
      <c r="HZN3" s="56"/>
      <c r="HZO3" s="56"/>
      <c r="HZP3" s="56"/>
      <c r="HZQ3" s="56"/>
      <c r="HZR3" s="56"/>
      <c r="HZS3" s="56"/>
      <c r="HZT3" s="56"/>
      <c r="HZU3" s="56"/>
      <c r="HZV3" s="56"/>
      <c r="HZW3" s="56"/>
      <c r="HZX3" s="56"/>
      <c r="HZY3" s="56"/>
      <c r="HZZ3" s="56"/>
      <c r="IAA3" s="56"/>
      <c r="IAB3" s="56"/>
      <c r="IAC3" s="56"/>
      <c r="IAD3" s="56"/>
      <c r="IAE3" s="56"/>
      <c r="IAF3" s="56"/>
      <c r="IAG3" s="56"/>
      <c r="IAH3" s="56"/>
      <c r="IAI3" s="56"/>
      <c r="IAJ3" s="56"/>
      <c r="IAK3" s="56"/>
      <c r="IAL3" s="56"/>
      <c r="IAM3" s="56"/>
      <c r="IAN3" s="56"/>
      <c r="IAO3" s="56"/>
      <c r="IAP3" s="56"/>
      <c r="IAQ3" s="56"/>
      <c r="IAR3" s="56"/>
      <c r="IAS3" s="56"/>
      <c r="IAT3" s="56"/>
      <c r="IAU3" s="56"/>
      <c r="IAV3" s="56"/>
      <c r="IAW3" s="56"/>
      <c r="IAX3" s="56"/>
      <c r="IAY3" s="56"/>
      <c r="IAZ3" s="56"/>
      <c r="IBA3" s="56"/>
      <c r="IBB3" s="56"/>
      <c r="IBC3" s="56"/>
      <c r="IBD3" s="56"/>
      <c r="IBE3" s="56"/>
      <c r="IBF3" s="56"/>
      <c r="IBG3" s="56"/>
      <c r="IBH3" s="56"/>
      <c r="IBI3" s="56"/>
      <c r="IBJ3" s="56"/>
      <c r="IBK3" s="56"/>
      <c r="IBL3" s="56"/>
      <c r="IBM3" s="56"/>
      <c r="IBN3" s="56"/>
      <c r="IBO3" s="56"/>
      <c r="IBP3" s="56"/>
      <c r="IBQ3" s="56"/>
      <c r="IBR3" s="56"/>
      <c r="IBS3" s="56"/>
      <c r="IBT3" s="56"/>
      <c r="IBU3" s="56"/>
      <c r="IBV3" s="56"/>
      <c r="IBW3" s="56"/>
      <c r="IBX3" s="56"/>
      <c r="IBY3" s="56"/>
      <c r="IBZ3" s="56"/>
      <c r="ICA3" s="56"/>
      <c r="ICB3" s="56"/>
      <c r="ICC3" s="56"/>
      <c r="ICD3" s="56"/>
      <c r="ICE3" s="56"/>
      <c r="ICF3" s="56"/>
      <c r="ICG3" s="56"/>
      <c r="ICH3" s="56"/>
      <c r="ICI3" s="56"/>
      <c r="ICJ3" s="56"/>
      <c r="ICK3" s="56"/>
      <c r="ICL3" s="56"/>
      <c r="ICM3" s="56"/>
      <c r="ICN3" s="56"/>
      <c r="ICO3" s="56"/>
      <c r="ICP3" s="56"/>
      <c r="ICQ3" s="56"/>
      <c r="ICR3" s="56"/>
      <c r="ICS3" s="56"/>
      <c r="ICT3" s="56"/>
      <c r="ICU3" s="56"/>
      <c r="ICV3" s="56"/>
      <c r="ICW3" s="56"/>
      <c r="ICX3" s="56"/>
      <c r="ICY3" s="56"/>
      <c r="ICZ3" s="56"/>
      <c r="IDA3" s="56"/>
      <c r="IDB3" s="56"/>
      <c r="IDC3" s="56"/>
      <c r="IDD3" s="56"/>
      <c r="IDE3" s="56"/>
      <c r="IDF3" s="56"/>
      <c r="IDG3" s="56"/>
      <c r="IDH3" s="56"/>
      <c r="IDI3" s="56"/>
      <c r="IDJ3" s="56"/>
      <c r="IDK3" s="56"/>
      <c r="IDL3" s="56"/>
      <c r="IDM3" s="56"/>
      <c r="IDN3" s="56"/>
      <c r="IDO3" s="56"/>
      <c r="IDP3" s="56"/>
      <c r="IDQ3" s="56"/>
      <c r="IDR3" s="56"/>
      <c r="IDS3" s="56"/>
      <c r="IDT3" s="56"/>
      <c r="IDU3" s="56"/>
      <c r="IDV3" s="56"/>
      <c r="IDW3" s="56"/>
      <c r="IDX3" s="56"/>
      <c r="IDY3" s="56"/>
      <c r="IDZ3" s="56"/>
      <c r="IEA3" s="56"/>
      <c r="IEB3" s="56"/>
      <c r="IEC3" s="56"/>
      <c r="IED3" s="56"/>
      <c r="IEE3" s="56"/>
      <c r="IEF3" s="56"/>
      <c r="IEG3" s="56"/>
      <c r="IEH3" s="56"/>
      <c r="IEI3" s="56"/>
      <c r="IEJ3" s="56"/>
      <c r="IEK3" s="56"/>
      <c r="IEL3" s="56"/>
      <c r="IEM3" s="56"/>
      <c r="IEN3" s="56"/>
      <c r="IEO3" s="56"/>
      <c r="IEP3" s="56"/>
      <c r="IEQ3" s="56"/>
      <c r="IER3" s="56"/>
      <c r="IES3" s="56"/>
      <c r="IET3" s="56"/>
      <c r="IEU3" s="56"/>
      <c r="IEV3" s="56"/>
      <c r="IEW3" s="56"/>
      <c r="IEX3" s="56"/>
      <c r="IEY3" s="56"/>
      <c r="IEZ3" s="56"/>
      <c r="IFA3" s="56"/>
      <c r="IFB3" s="56"/>
      <c r="IFC3" s="56"/>
      <c r="IFD3" s="56"/>
      <c r="IFE3" s="56"/>
      <c r="IFF3" s="56"/>
      <c r="IFG3" s="56"/>
      <c r="IFH3" s="56"/>
      <c r="IFI3" s="56"/>
      <c r="IFJ3" s="56"/>
      <c r="IFK3" s="56"/>
      <c r="IFL3" s="56"/>
      <c r="IFM3" s="56"/>
      <c r="IFN3" s="56"/>
      <c r="IFO3" s="56"/>
      <c r="IFP3" s="56"/>
      <c r="IFQ3" s="56"/>
      <c r="IFR3" s="56"/>
      <c r="IFS3" s="56"/>
      <c r="IFT3" s="56"/>
      <c r="IFU3" s="56"/>
      <c r="IFV3" s="56"/>
      <c r="IFW3" s="56"/>
      <c r="IFX3" s="56"/>
      <c r="IFY3" s="56"/>
      <c r="IFZ3" s="56"/>
      <c r="IGA3" s="56"/>
      <c r="IGB3" s="56"/>
      <c r="IGC3" s="56"/>
      <c r="IGD3" s="56"/>
      <c r="IGE3" s="56"/>
      <c r="IGF3" s="56"/>
      <c r="IGG3" s="56"/>
      <c r="IGH3" s="56"/>
      <c r="IGI3" s="56"/>
      <c r="IGJ3" s="56"/>
      <c r="IGK3" s="56"/>
      <c r="IGL3" s="56"/>
      <c r="IGM3" s="56"/>
      <c r="IGN3" s="56"/>
      <c r="IGO3" s="56"/>
      <c r="IGP3" s="56"/>
      <c r="IGQ3" s="56"/>
      <c r="IGR3" s="56"/>
      <c r="IGS3" s="56"/>
      <c r="IGT3" s="56"/>
      <c r="IGU3" s="56"/>
      <c r="IGV3" s="56"/>
      <c r="IGW3" s="56"/>
      <c r="IGX3" s="56"/>
      <c r="IGY3" s="56"/>
      <c r="IGZ3" s="56"/>
      <c r="IHA3" s="56"/>
      <c r="IHB3" s="56"/>
      <c r="IHC3" s="56"/>
      <c r="IHD3" s="56"/>
      <c r="IHE3" s="56"/>
      <c r="IHF3" s="56"/>
      <c r="IHG3" s="56"/>
      <c r="IHH3" s="56"/>
      <c r="IHI3" s="56"/>
      <c r="IHJ3" s="56"/>
      <c r="IHK3" s="56"/>
      <c r="IHL3" s="56"/>
      <c r="IHM3" s="56"/>
      <c r="IHN3" s="56"/>
      <c r="IHO3" s="56"/>
      <c r="IHP3" s="56"/>
      <c r="IHQ3" s="56"/>
      <c r="IHR3" s="56"/>
      <c r="IHS3" s="56"/>
      <c r="IHT3" s="56"/>
      <c r="IHU3" s="56"/>
      <c r="IHV3" s="56"/>
      <c r="IHW3" s="56"/>
      <c r="IHX3" s="56"/>
      <c r="IHY3" s="56"/>
      <c r="IHZ3" s="56"/>
      <c r="IIA3" s="56"/>
      <c r="IIB3" s="56"/>
      <c r="IIC3" s="56"/>
      <c r="IID3" s="56"/>
      <c r="IIE3" s="56"/>
      <c r="IIF3" s="56"/>
      <c r="IIG3" s="56"/>
      <c r="IIH3" s="56"/>
      <c r="III3" s="56"/>
      <c r="IIJ3" s="56"/>
      <c r="IIK3" s="56"/>
      <c r="IIL3" s="56"/>
      <c r="IIM3" s="56"/>
      <c r="IIN3" s="56"/>
      <c r="IIO3" s="56"/>
      <c r="IIP3" s="56"/>
      <c r="IIQ3" s="56"/>
      <c r="IIR3" s="56"/>
      <c r="IIS3" s="56"/>
      <c r="IIT3" s="56"/>
      <c r="IIU3" s="56"/>
      <c r="IIV3" s="56"/>
      <c r="IIW3" s="56"/>
      <c r="IIX3" s="56"/>
      <c r="IIY3" s="56"/>
      <c r="IIZ3" s="56"/>
      <c r="IJA3" s="56"/>
      <c r="IJB3" s="56"/>
      <c r="IJC3" s="56"/>
      <c r="IJD3" s="56"/>
      <c r="IJE3" s="56"/>
      <c r="IJF3" s="56"/>
      <c r="IJG3" s="56"/>
      <c r="IJH3" s="56"/>
      <c r="IJI3" s="56"/>
      <c r="IJJ3" s="56"/>
      <c r="IJK3" s="56"/>
      <c r="IJL3" s="56"/>
      <c r="IJM3" s="56"/>
      <c r="IJN3" s="56"/>
      <c r="IJO3" s="56"/>
      <c r="IJP3" s="56"/>
      <c r="IJQ3" s="56"/>
      <c r="IJR3" s="56"/>
      <c r="IJS3" s="56"/>
      <c r="IJT3" s="56"/>
      <c r="IJU3" s="56"/>
      <c r="IJV3" s="56"/>
      <c r="IJW3" s="56"/>
      <c r="IJX3" s="56"/>
      <c r="IJY3" s="56"/>
      <c r="IJZ3" s="56"/>
      <c r="IKA3" s="56"/>
      <c r="IKB3" s="56"/>
      <c r="IKC3" s="56"/>
      <c r="IKD3" s="56"/>
      <c r="IKE3" s="56"/>
      <c r="IKF3" s="56"/>
      <c r="IKG3" s="56"/>
      <c r="IKH3" s="56"/>
      <c r="IKI3" s="56"/>
      <c r="IKJ3" s="56"/>
      <c r="IKK3" s="56"/>
      <c r="IKL3" s="56"/>
      <c r="IKM3" s="56"/>
      <c r="IKN3" s="56"/>
      <c r="IKO3" s="56"/>
      <c r="IKP3" s="56"/>
      <c r="IKQ3" s="56"/>
      <c r="IKR3" s="56"/>
      <c r="IKS3" s="56"/>
      <c r="IKT3" s="56"/>
      <c r="IKU3" s="56"/>
      <c r="IKV3" s="56"/>
      <c r="IKW3" s="56"/>
      <c r="IKX3" s="56"/>
      <c r="IKY3" s="56"/>
      <c r="IKZ3" s="56"/>
      <c r="ILA3" s="56"/>
      <c r="ILB3" s="56"/>
      <c r="ILC3" s="56"/>
      <c r="ILD3" s="56"/>
      <c r="ILE3" s="56"/>
      <c r="ILF3" s="56"/>
      <c r="ILG3" s="56"/>
      <c r="ILH3" s="56"/>
      <c r="ILI3" s="56"/>
      <c r="ILJ3" s="56"/>
      <c r="ILK3" s="56"/>
      <c r="ILL3" s="56"/>
      <c r="ILM3" s="56"/>
      <c r="ILN3" s="56"/>
      <c r="ILO3" s="56"/>
      <c r="ILP3" s="56"/>
      <c r="ILQ3" s="56"/>
      <c r="ILR3" s="56"/>
      <c r="ILS3" s="56"/>
      <c r="ILT3" s="56"/>
      <c r="ILU3" s="56"/>
      <c r="ILV3" s="56"/>
      <c r="ILW3" s="56"/>
      <c r="ILX3" s="56"/>
      <c r="ILY3" s="56"/>
      <c r="ILZ3" s="56"/>
      <c r="IMA3" s="56"/>
      <c r="IMB3" s="56"/>
      <c r="IMC3" s="56"/>
      <c r="IMD3" s="56"/>
      <c r="IME3" s="56"/>
      <c r="IMF3" s="56"/>
      <c r="IMG3" s="56"/>
      <c r="IMH3" s="56"/>
      <c r="IMI3" s="56"/>
      <c r="IMJ3" s="56"/>
      <c r="IMK3" s="56"/>
      <c r="IML3" s="56"/>
      <c r="IMM3" s="56"/>
      <c r="IMN3" s="56"/>
      <c r="IMO3" s="56"/>
      <c r="IMP3" s="56"/>
      <c r="IMQ3" s="56"/>
      <c r="IMR3" s="56"/>
      <c r="IMS3" s="56"/>
      <c r="IMT3" s="56"/>
      <c r="IMU3" s="56"/>
      <c r="IMV3" s="56"/>
      <c r="IMW3" s="56"/>
      <c r="IMX3" s="56"/>
      <c r="IMY3" s="56"/>
      <c r="IMZ3" s="56"/>
      <c r="INA3" s="56"/>
      <c r="INB3" s="56"/>
      <c r="INC3" s="56"/>
      <c r="IND3" s="56"/>
      <c r="INE3" s="56"/>
      <c r="INF3" s="56"/>
      <c r="ING3" s="56"/>
      <c r="INH3" s="56"/>
      <c r="INI3" s="56"/>
      <c r="INJ3" s="56"/>
      <c r="INK3" s="56"/>
      <c r="INL3" s="56"/>
      <c r="INM3" s="56"/>
      <c r="INN3" s="56"/>
      <c r="INO3" s="56"/>
      <c r="INP3" s="56"/>
      <c r="INQ3" s="56"/>
      <c r="INR3" s="56"/>
      <c r="INS3" s="56"/>
      <c r="INT3" s="56"/>
      <c r="INU3" s="56"/>
      <c r="INV3" s="56"/>
      <c r="INW3" s="56"/>
      <c r="INX3" s="56"/>
      <c r="INY3" s="56"/>
      <c r="INZ3" s="56"/>
      <c r="IOA3" s="56"/>
      <c r="IOB3" s="56"/>
      <c r="IOC3" s="56"/>
      <c r="IOD3" s="56"/>
      <c r="IOE3" s="56"/>
      <c r="IOF3" s="56"/>
      <c r="IOG3" s="56"/>
      <c r="IOH3" s="56"/>
      <c r="IOI3" s="56"/>
      <c r="IOJ3" s="56"/>
      <c r="IOK3" s="56"/>
      <c r="IOL3" s="56"/>
      <c r="IOM3" s="56"/>
      <c r="ION3" s="56"/>
      <c r="IOO3" s="56"/>
      <c r="IOP3" s="56"/>
      <c r="IOQ3" s="56"/>
      <c r="IOR3" s="56"/>
      <c r="IOS3" s="56"/>
      <c r="IOT3" s="56"/>
      <c r="IOU3" s="56"/>
      <c r="IOV3" s="56"/>
      <c r="IOW3" s="56"/>
      <c r="IOX3" s="56"/>
      <c r="IOY3" s="56"/>
      <c r="IOZ3" s="56"/>
      <c r="IPA3" s="56"/>
      <c r="IPB3" s="56"/>
      <c r="IPC3" s="56"/>
      <c r="IPD3" s="56"/>
      <c r="IPE3" s="56"/>
      <c r="IPF3" s="56"/>
      <c r="IPG3" s="56"/>
      <c r="IPH3" s="56"/>
      <c r="IPI3" s="56"/>
      <c r="IPJ3" s="56"/>
      <c r="IPK3" s="56"/>
      <c r="IPL3" s="56"/>
      <c r="IPM3" s="56"/>
      <c r="IPN3" s="56"/>
      <c r="IPO3" s="56"/>
      <c r="IPP3" s="56"/>
      <c r="IPQ3" s="56"/>
      <c r="IPR3" s="56"/>
      <c r="IPS3" s="56"/>
      <c r="IPT3" s="56"/>
      <c r="IPU3" s="56"/>
      <c r="IPV3" s="56"/>
      <c r="IPW3" s="56"/>
      <c r="IPX3" s="56"/>
      <c r="IPY3" s="56"/>
      <c r="IPZ3" s="56"/>
      <c r="IQA3" s="56"/>
      <c r="IQB3" s="56"/>
      <c r="IQC3" s="56"/>
      <c r="IQD3" s="56"/>
      <c r="IQE3" s="56"/>
      <c r="IQF3" s="56"/>
      <c r="IQG3" s="56"/>
      <c r="IQH3" s="56"/>
      <c r="IQI3" s="56"/>
      <c r="IQJ3" s="56"/>
      <c r="IQK3" s="56"/>
      <c r="IQL3" s="56"/>
      <c r="IQM3" s="56"/>
      <c r="IQN3" s="56"/>
      <c r="IQO3" s="56"/>
      <c r="IQP3" s="56"/>
      <c r="IQQ3" s="56"/>
      <c r="IQR3" s="56"/>
      <c r="IQS3" s="56"/>
      <c r="IQT3" s="56"/>
      <c r="IQU3" s="56"/>
      <c r="IQV3" s="56"/>
      <c r="IQW3" s="56"/>
      <c r="IQX3" s="56"/>
      <c r="IQY3" s="56"/>
      <c r="IQZ3" s="56"/>
      <c r="IRA3" s="56"/>
      <c r="IRB3" s="56"/>
      <c r="IRC3" s="56"/>
      <c r="IRD3" s="56"/>
      <c r="IRE3" s="56"/>
      <c r="IRF3" s="56"/>
      <c r="IRG3" s="56"/>
      <c r="IRH3" s="56"/>
      <c r="IRI3" s="56"/>
      <c r="IRJ3" s="56"/>
      <c r="IRK3" s="56"/>
      <c r="IRL3" s="56"/>
      <c r="IRM3" s="56"/>
      <c r="IRN3" s="56"/>
      <c r="IRO3" s="56"/>
      <c r="IRP3" s="56"/>
      <c r="IRQ3" s="56"/>
      <c r="IRR3" s="56"/>
      <c r="IRS3" s="56"/>
      <c r="IRT3" s="56"/>
      <c r="IRU3" s="56"/>
      <c r="IRV3" s="56"/>
      <c r="IRW3" s="56"/>
      <c r="IRX3" s="56"/>
      <c r="IRY3" s="56"/>
      <c r="IRZ3" s="56"/>
      <c r="ISA3" s="56"/>
      <c r="ISB3" s="56"/>
      <c r="ISC3" s="56"/>
      <c r="ISD3" s="56"/>
      <c r="ISE3" s="56"/>
      <c r="ISF3" s="56"/>
      <c r="ISG3" s="56"/>
      <c r="ISH3" s="56"/>
      <c r="ISI3" s="56"/>
      <c r="ISJ3" s="56"/>
      <c r="ISK3" s="56"/>
      <c r="ISL3" s="56"/>
      <c r="ISM3" s="56"/>
      <c r="ISN3" s="56"/>
      <c r="ISO3" s="56"/>
      <c r="ISP3" s="56"/>
      <c r="ISQ3" s="56"/>
      <c r="ISR3" s="56"/>
      <c r="ISS3" s="56"/>
      <c r="IST3" s="56"/>
      <c r="ISU3" s="56"/>
      <c r="ISV3" s="56"/>
      <c r="ISW3" s="56"/>
      <c r="ISX3" s="56"/>
      <c r="ISY3" s="56"/>
      <c r="ISZ3" s="56"/>
      <c r="ITA3" s="56"/>
      <c r="ITB3" s="56"/>
      <c r="ITC3" s="56"/>
      <c r="ITD3" s="56"/>
      <c r="ITE3" s="56"/>
      <c r="ITF3" s="56"/>
      <c r="ITG3" s="56"/>
      <c r="ITH3" s="56"/>
      <c r="ITI3" s="56"/>
      <c r="ITJ3" s="56"/>
      <c r="ITK3" s="56"/>
      <c r="ITL3" s="56"/>
      <c r="ITM3" s="56"/>
      <c r="ITN3" s="56"/>
      <c r="ITO3" s="56"/>
      <c r="ITP3" s="56"/>
      <c r="ITQ3" s="56"/>
      <c r="ITR3" s="56"/>
      <c r="ITS3" s="56"/>
      <c r="ITT3" s="56"/>
      <c r="ITU3" s="56"/>
      <c r="ITV3" s="56"/>
      <c r="ITW3" s="56"/>
      <c r="ITX3" s="56"/>
      <c r="ITY3" s="56"/>
      <c r="ITZ3" s="56"/>
      <c r="IUA3" s="56"/>
      <c r="IUB3" s="56"/>
      <c r="IUC3" s="56"/>
      <c r="IUD3" s="56"/>
      <c r="IUE3" s="56"/>
      <c r="IUF3" s="56"/>
      <c r="IUG3" s="56"/>
      <c r="IUH3" s="56"/>
      <c r="IUI3" s="56"/>
      <c r="IUJ3" s="56"/>
      <c r="IUK3" s="56"/>
      <c r="IUL3" s="56"/>
      <c r="IUM3" s="56"/>
      <c r="IUN3" s="56"/>
      <c r="IUO3" s="56"/>
      <c r="IUP3" s="56"/>
      <c r="IUQ3" s="56"/>
      <c r="IUR3" s="56"/>
      <c r="IUS3" s="56"/>
      <c r="IUT3" s="56"/>
      <c r="IUU3" s="56"/>
      <c r="IUV3" s="56"/>
      <c r="IUW3" s="56"/>
      <c r="IUX3" s="56"/>
      <c r="IUY3" s="56"/>
      <c r="IUZ3" s="56"/>
      <c r="IVA3" s="56"/>
      <c r="IVB3" s="56"/>
      <c r="IVC3" s="56"/>
      <c r="IVD3" s="56"/>
      <c r="IVE3" s="56"/>
      <c r="IVF3" s="56"/>
      <c r="IVG3" s="56"/>
      <c r="IVH3" s="56"/>
      <c r="IVI3" s="56"/>
      <c r="IVJ3" s="56"/>
      <c r="IVK3" s="56"/>
      <c r="IVL3" s="56"/>
      <c r="IVM3" s="56"/>
      <c r="IVN3" s="56"/>
      <c r="IVO3" s="56"/>
      <c r="IVP3" s="56"/>
      <c r="IVQ3" s="56"/>
      <c r="IVR3" s="56"/>
      <c r="IVS3" s="56"/>
      <c r="IVT3" s="56"/>
      <c r="IVU3" s="56"/>
      <c r="IVV3" s="56"/>
      <c r="IVW3" s="56"/>
      <c r="IVX3" s="56"/>
      <c r="IVY3" s="56"/>
      <c r="IVZ3" s="56"/>
      <c r="IWA3" s="56"/>
      <c r="IWB3" s="56"/>
      <c r="IWC3" s="56"/>
      <c r="IWD3" s="56"/>
      <c r="IWE3" s="56"/>
      <c r="IWF3" s="56"/>
      <c r="IWG3" s="56"/>
      <c r="IWH3" s="56"/>
      <c r="IWI3" s="56"/>
      <c r="IWJ3" s="56"/>
      <c r="IWK3" s="56"/>
      <c r="IWL3" s="56"/>
      <c r="IWM3" s="56"/>
      <c r="IWN3" s="56"/>
      <c r="IWO3" s="56"/>
      <c r="IWP3" s="56"/>
      <c r="IWQ3" s="56"/>
      <c r="IWR3" s="56"/>
      <c r="IWS3" s="56"/>
      <c r="IWT3" s="56"/>
      <c r="IWU3" s="56"/>
      <c r="IWV3" s="56"/>
      <c r="IWW3" s="56"/>
      <c r="IWX3" s="56"/>
      <c r="IWY3" s="56"/>
      <c r="IWZ3" s="56"/>
      <c r="IXA3" s="56"/>
      <c r="IXB3" s="56"/>
      <c r="IXC3" s="56"/>
      <c r="IXD3" s="56"/>
      <c r="IXE3" s="56"/>
      <c r="IXF3" s="56"/>
      <c r="IXG3" s="56"/>
      <c r="IXH3" s="56"/>
      <c r="IXI3" s="56"/>
      <c r="IXJ3" s="56"/>
      <c r="IXK3" s="56"/>
      <c r="IXL3" s="56"/>
      <c r="IXM3" s="56"/>
      <c r="IXN3" s="56"/>
      <c r="IXO3" s="56"/>
      <c r="IXP3" s="56"/>
      <c r="IXQ3" s="56"/>
      <c r="IXR3" s="56"/>
      <c r="IXS3" s="56"/>
      <c r="IXT3" s="56"/>
      <c r="IXU3" s="56"/>
      <c r="IXV3" s="56"/>
      <c r="IXW3" s="56"/>
      <c r="IXX3" s="56"/>
      <c r="IXY3" s="56"/>
      <c r="IXZ3" s="56"/>
      <c r="IYA3" s="56"/>
      <c r="IYB3" s="56"/>
      <c r="IYC3" s="56"/>
      <c r="IYD3" s="56"/>
      <c r="IYE3" s="56"/>
      <c r="IYF3" s="56"/>
      <c r="IYG3" s="56"/>
      <c r="IYH3" s="56"/>
      <c r="IYI3" s="56"/>
      <c r="IYJ3" s="56"/>
      <c r="IYK3" s="56"/>
      <c r="IYL3" s="56"/>
      <c r="IYM3" s="56"/>
      <c r="IYN3" s="56"/>
      <c r="IYO3" s="56"/>
      <c r="IYP3" s="56"/>
      <c r="IYQ3" s="56"/>
      <c r="IYR3" s="56"/>
      <c r="IYS3" s="56"/>
      <c r="IYT3" s="56"/>
      <c r="IYU3" s="56"/>
      <c r="IYV3" s="56"/>
      <c r="IYW3" s="56"/>
      <c r="IYX3" s="56"/>
      <c r="IYY3" s="56"/>
      <c r="IYZ3" s="56"/>
      <c r="IZA3" s="56"/>
      <c r="IZB3" s="56"/>
      <c r="IZC3" s="56"/>
      <c r="IZD3" s="56"/>
      <c r="IZE3" s="56"/>
      <c r="IZF3" s="56"/>
      <c r="IZG3" s="56"/>
      <c r="IZH3" s="56"/>
      <c r="IZI3" s="56"/>
      <c r="IZJ3" s="56"/>
      <c r="IZK3" s="56"/>
      <c r="IZL3" s="56"/>
      <c r="IZM3" s="56"/>
      <c r="IZN3" s="56"/>
      <c r="IZO3" s="56"/>
      <c r="IZP3" s="56"/>
      <c r="IZQ3" s="56"/>
      <c r="IZR3" s="56"/>
      <c r="IZS3" s="56"/>
      <c r="IZT3" s="56"/>
      <c r="IZU3" s="56"/>
      <c r="IZV3" s="56"/>
      <c r="IZW3" s="56"/>
      <c r="IZX3" s="56"/>
      <c r="IZY3" s="56"/>
      <c r="IZZ3" s="56"/>
      <c r="JAA3" s="56"/>
      <c r="JAB3" s="56"/>
      <c r="JAC3" s="56"/>
      <c r="JAD3" s="56"/>
      <c r="JAE3" s="56"/>
      <c r="JAF3" s="56"/>
      <c r="JAG3" s="56"/>
      <c r="JAH3" s="56"/>
      <c r="JAI3" s="56"/>
      <c r="JAJ3" s="56"/>
      <c r="JAK3" s="56"/>
      <c r="JAL3" s="56"/>
      <c r="JAM3" s="56"/>
      <c r="JAN3" s="56"/>
      <c r="JAO3" s="56"/>
      <c r="JAP3" s="56"/>
      <c r="JAQ3" s="56"/>
      <c r="JAR3" s="56"/>
      <c r="JAS3" s="56"/>
      <c r="JAT3" s="56"/>
      <c r="JAU3" s="56"/>
      <c r="JAV3" s="56"/>
      <c r="JAW3" s="56"/>
      <c r="JAX3" s="56"/>
      <c r="JAY3" s="56"/>
      <c r="JAZ3" s="56"/>
      <c r="JBA3" s="56"/>
      <c r="JBB3" s="56"/>
      <c r="JBC3" s="56"/>
      <c r="JBD3" s="56"/>
      <c r="JBE3" s="56"/>
      <c r="JBF3" s="56"/>
      <c r="JBG3" s="56"/>
      <c r="JBH3" s="56"/>
      <c r="JBI3" s="56"/>
      <c r="JBJ3" s="56"/>
      <c r="JBK3" s="56"/>
      <c r="JBL3" s="56"/>
      <c r="JBM3" s="56"/>
      <c r="JBN3" s="56"/>
      <c r="JBO3" s="56"/>
      <c r="JBP3" s="56"/>
      <c r="JBQ3" s="56"/>
      <c r="JBR3" s="56"/>
      <c r="JBS3" s="56"/>
      <c r="JBT3" s="56"/>
      <c r="JBU3" s="56"/>
      <c r="JBV3" s="56"/>
      <c r="JBW3" s="56"/>
      <c r="JBX3" s="56"/>
      <c r="JBY3" s="56"/>
      <c r="JBZ3" s="56"/>
      <c r="JCA3" s="56"/>
      <c r="JCB3" s="56"/>
      <c r="JCC3" s="56"/>
      <c r="JCD3" s="56"/>
      <c r="JCE3" s="56"/>
      <c r="JCF3" s="56"/>
      <c r="JCG3" s="56"/>
      <c r="JCH3" s="56"/>
      <c r="JCI3" s="56"/>
      <c r="JCJ3" s="56"/>
      <c r="JCK3" s="56"/>
      <c r="JCL3" s="56"/>
      <c r="JCM3" s="56"/>
      <c r="JCN3" s="56"/>
      <c r="JCO3" s="56"/>
      <c r="JCP3" s="56"/>
      <c r="JCQ3" s="56"/>
      <c r="JCR3" s="56"/>
      <c r="JCS3" s="56"/>
      <c r="JCT3" s="56"/>
      <c r="JCU3" s="56"/>
      <c r="JCV3" s="56"/>
      <c r="JCW3" s="56"/>
      <c r="JCX3" s="56"/>
      <c r="JCY3" s="56"/>
      <c r="JCZ3" s="56"/>
      <c r="JDA3" s="56"/>
      <c r="JDB3" s="56"/>
      <c r="JDC3" s="56"/>
      <c r="JDD3" s="56"/>
      <c r="JDE3" s="56"/>
      <c r="JDF3" s="56"/>
      <c r="JDG3" s="56"/>
      <c r="JDH3" s="56"/>
      <c r="JDI3" s="56"/>
      <c r="JDJ3" s="56"/>
      <c r="JDK3" s="56"/>
      <c r="JDL3" s="56"/>
      <c r="JDM3" s="56"/>
      <c r="JDN3" s="56"/>
      <c r="JDO3" s="56"/>
      <c r="JDP3" s="56"/>
      <c r="JDQ3" s="56"/>
      <c r="JDR3" s="56"/>
      <c r="JDS3" s="56"/>
      <c r="JDT3" s="56"/>
      <c r="JDU3" s="56"/>
      <c r="JDV3" s="56"/>
      <c r="JDW3" s="56"/>
      <c r="JDX3" s="56"/>
      <c r="JDY3" s="56"/>
      <c r="JDZ3" s="56"/>
      <c r="JEA3" s="56"/>
      <c r="JEB3" s="56"/>
      <c r="JEC3" s="56"/>
      <c r="JED3" s="56"/>
      <c r="JEE3" s="56"/>
      <c r="JEF3" s="56"/>
      <c r="JEG3" s="56"/>
      <c r="JEH3" s="56"/>
      <c r="JEI3" s="56"/>
      <c r="JEJ3" s="56"/>
      <c r="JEK3" s="56"/>
      <c r="JEL3" s="56"/>
      <c r="JEM3" s="56"/>
      <c r="JEN3" s="56"/>
      <c r="JEO3" s="56"/>
      <c r="JEP3" s="56"/>
      <c r="JEQ3" s="56"/>
      <c r="JER3" s="56"/>
      <c r="JES3" s="56"/>
      <c r="JET3" s="56"/>
      <c r="JEU3" s="56"/>
      <c r="JEV3" s="56"/>
      <c r="JEW3" s="56"/>
      <c r="JEX3" s="56"/>
      <c r="JEY3" s="56"/>
      <c r="JEZ3" s="56"/>
      <c r="JFA3" s="56"/>
      <c r="JFB3" s="56"/>
      <c r="JFC3" s="56"/>
      <c r="JFD3" s="56"/>
      <c r="JFE3" s="56"/>
      <c r="JFF3" s="56"/>
      <c r="JFG3" s="56"/>
      <c r="JFH3" s="56"/>
      <c r="JFI3" s="56"/>
      <c r="JFJ3" s="56"/>
      <c r="JFK3" s="56"/>
      <c r="JFL3" s="56"/>
      <c r="JFM3" s="56"/>
      <c r="JFN3" s="56"/>
      <c r="JFO3" s="56"/>
      <c r="JFP3" s="56"/>
      <c r="JFQ3" s="56"/>
      <c r="JFR3" s="56"/>
      <c r="JFS3" s="56"/>
      <c r="JFT3" s="56"/>
      <c r="JFU3" s="56"/>
      <c r="JFV3" s="56"/>
      <c r="JFW3" s="56"/>
      <c r="JFX3" s="56"/>
      <c r="JFY3" s="56"/>
      <c r="JFZ3" s="56"/>
      <c r="JGA3" s="56"/>
      <c r="JGB3" s="56"/>
      <c r="JGC3" s="56"/>
      <c r="JGD3" s="56"/>
      <c r="JGE3" s="56"/>
      <c r="JGF3" s="56"/>
      <c r="JGG3" s="56"/>
      <c r="JGH3" s="56"/>
      <c r="JGI3" s="56"/>
      <c r="JGJ3" s="56"/>
      <c r="JGK3" s="56"/>
      <c r="JGL3" s="56"/>
      <c r="JGM3" s="56"/>
      <c r="JGN3" s="56"/>
      <c r="JGO3" s="56"/>
      <c r="JGP3" s="56"/>
      <c r="JGQ3" s="56"/>
      <c r="JGR3" s="56"/>
      <c r="JGS3" s="56"/>
      <c r="JGT3" s="56"/>
      <c r="JGU3" s="56"/>
      <c r="JGV3" s="56"/>
      <c r="JGW3" s="56"/>
      <c r="JGX3" s="56"/>
      <c r="JGY3" s="56"/>
      <c r="JGZ3" s="56"/>
      <c r="JHA3" s="56"/>
      <c r="JHB3" s="56"/>
      <c r="JHC3" s="56"/>
      <c r="JHD3" s="56"/>
      <c r="JHE3" s="56"/>
      <c r="JHF3" s="56"/>
      <c r="JHG3" s="56"/>
      <c r="JHH3" s="56"/>
      <c r="JHI3" s="56"/>
      <c r="JHJ3" s="56"/>
      <c r="JHK3" s="56"/>
      <c r="JHL3" s="56"/>
      <c r="JHM3" s="56"/>
      <c r="JHN3" s="56"/>
      <c r="JHO3" s="56"/>
      <c r="JHP3" s="56"/>
      <c r="JHQ3" s="56"/>
      <c r="JHR3" s="56"/>
      <c r="JHS3" s="56"/>
      <c r="JHT3" s="56"/>
      <c r="JHU3" s="56"/>
      <c r="JHV3" s="56"/>
      <c r="JHW3" s="56"/>
      <c r="JHX3" s="56"/>
      <c r="JHY3" s="56"/>
      <c r="JHZ3" s="56"/>
      <c r="JIA3" s="56"/>
      <c r="JIB3" s="56"/>
      <c r="JIC3" s="56"/>
      <c r="JID3" s="56"/>
      <c r="JIE3" s="56"/>
      <c r="JIF3" s="56"/>
      <c r="JIG3" s="56"/>
      <c r="JIH3" s="56"/>
      <c r="JII3" s="56"/>
      <c r="JIJ3" s="56"/>
      <c r="JIK3" s="56"/>
      <c r="JIL3" s="56"/>
      <c r="JIM3" s="56"/>
      <c r="JIN3" s="56"/>
      <c r="JIO3" s="56"/>
      <c r="JIP3" s="56"/>
      <c r="JIQ3" s="56"/>
      <c r="JIR3" s="56"/>
      <c r="JIS3" s="56"/>
      <c r="JIT3" s="56"/>
      <c r="JIU3" s="56"/>
      <c r="JIV3" s="56"/>
      <c r="JIW3" s="56"/>
      <c r="JIX3" s="56"/>
      <c r="JIY3" s="56"/>
      <c r="JIZ3" s="56"/>
      <c r="JJA3" s="56"/>
      <c r="JJB3" s="56"/>
      <c r="JJC3" s="56"/>
      <c r="JJD3" s="56"/>
      <c r="JJE3" s="56"/>
      <c r="JJF3" s="56"/>
      <c r="JJG3" s="56"/>
      <c r="JJH3" s="56"/>
      <c r="JJI3" s="56"/>
      <c r="JJJ3" s="56"/>
      <c r="JJK3" s="56"/>
      <c r="JJL3" s="56"/>
      <c r="JJM3" s="56"/>
      <c r="JJN3" s="56"/>
      <c r="JJO3" s="56"/>
      <c r="JJP3" s="56"/>
      <c r="JJQ3" s="56"/>
      <c r="JJR3" s="56"/>
      <c r="JJS3" s="56"/>
      <c r="JJT3" s="56"/>
      <c r="JJU3" s="56"/>
      <c r="JJV3" s="56"/>
      <c r="JJW3" s="56"/>
      <c r="JJX3" s="56"/>
      <c r="JJY3" s="56"/>
      <c r="JJZ3" s="56"/>
      <c r="JKA3" s="56"/>
      <c r="JKB3" s="56"/>
      <c r="JKC3" s="56"/>
      <c r="JKD3" s="56"/>
      <c r="JKE3" s="56"/>
      <c r="JKF3" s="56"/>
      <c r="JKG3" s="56"/>
      <c r="JKH3" s="56"/>
      <c r="JKI3" s="56"/>
      <c r="JKJ3" s="56"/>
      <c r="JKK3" s="56"/>
      <c r="JKL3" s="56"/>
      <c r="JKM3" s="56"/>
      <c r="JKN3" s="56"/>
      <c r="JKO3" s="56"/>
      <c r="JKP3" s="56"/>
      <c r="JKQ3" s="56"/>
      <c r="JKR3" s="56"/>
      <c r="JKS3" s="56"/>
      <c r="JKT3" s="56"/>
      <c r="JKU3" s="56"/>
      <c r="JKV3" s="56"/>
      <c r="JKW3" s="56"/>
      <c r="JKX3" s="56"/>
      <c r="JKY3" s="56"/>
      <c r="JKZ3" s="56"/>
      <c r="JLA3" s="56"/>
      <c r="JLB3" s="56"/>
      <c r="JLC3" s="56"/>
      <c r="JLD3" s="56"/>
      <c r="JLE3" s="56"/>
      <c r="JLF3" s="56"/>
      <c r="JLG3" s="56"/>
      <c r="JLH3" s="56"/>
      <c r="JLI3" s="56"/>
      <c r="JLJ3" s="56"/>
      <c r="JLK3" s="56"/>
      <c r="JLL3" s="56"/>
      <c r="JLM3" s="56"/>
      <c r="JLN3" s="56"/>
      <c r="JLO3" s="56"/>
      <c r="JLP3" s="56"/>
      <c r="JLQ3" s="56"/>
      <c r="JLR3" s="56"/>
      <c r="JLS3" s="56"/>
      <c r="JLT3" s="56"/>
      <c r="JLU3" s="56"/>
      <c r="JLV3" s="56"/>
      <c r="JLW3" s="56"/>
      <c r="JLX3" s="56"/>
      <c r="JLY3" s="56"/>
      <c r="JLZ3" s="56"/>
      <c r="JMA3" s="56"/>
      <c r="JMB3" s="56"/>
      <c r="JMC3" s="56"/>
      <c r="JMD3" s="56"/>
      <c r="JME3" s="56"/>
      <c r="JMF3" s="56"/>
      <c r="JMG3" s="56"/>
      <c r="JMH3" s="56"/>
      <c r="JMI3" s="56"/>
      <c r="JMJ3" s="56"/>
      <c r="JMK3" s="56"/>
      <c r="JML3" s="56"/>
      <c r="JMM3" s="56"/>
      <c r="JMN3" s="56"/>
      <c r="JMO3" s="56"/>
      <c r="JMP3" s="56"/>
      <c r="JMQ3" s="56"/>
      <c r="JMR3" s="56"/>
      <c r="JMS3" s="56"/>
      <c r="JMT3" s="56"/>
      <c r="JMU3" s="56"/>
      <c r="JMV3" s="56"/>
      <c r="JMW3" s="56"/>
      <c r="JMX3" s="56"/>
      <c r="JMY3" s="56"/>
      <c r="JMZ3" s="56"/>
      <c r="JNA3" s="56"/>
      <c r="JNB3" s="56"/>
      <c r="JNC3" s="56"/>
      <c r="JND3" s="56"/>
      <c r="JNE3" s="56"/>
      <c r="JNF3" s="56"/>
      <c r="JNG3" s="56"/>
      <c r="JNH3" s="56"/>
      <c r="JNI3" s="56"/>
      <c r="JNJ3" s="56"/>
      <c r="JNK3" s="56"/>
      <c r="JNL3" s="56"/>
      <c r="JNM3" s="56"/>
      <c r="JNN3" s="56"/>
      <c r="JNO3" s="56"/>
      <c r="JNP3" s="56"/>
      <c r="JNQ3" s="56"/>
      <c r="JNR3" s="56"/>
      <c r="JNS3" s="56"/>
      <c r="JNT3" s="56"/>
      <c r="JNU3" s="56"/>
      <c r="JNV3" s="56"/>
      <c r="JNW3" s="56"/>
      <c r="JNX3" s="56"/>
      <c r="JNY3" s="56"/>
      <c r="JNZ3" s="56"/>
      <c r="JOA3" s="56"/>
      <c r="JOB3" s="56"/>
      <c r="JOC3" s="56"/>
      <c r="JOD3" s="56"/>
      <c r="JOE3" s="56"/>
      <c r="JOF3" s="56"/>
      <c r="JOG3" s="56"/>
      <c r="JOH3" s="56"/>
      <c r="JOI3" s="56"/>
      <c r="JOJ3" s="56"/>
      <c r="JOK3" s="56"/>
      <c r="JOL3" s="56"/>
      <c r="JOM3" s="56"/>
      <c r="JON3" s="56"/>
      <c r="JOO3" s="56"/>
      <c r="JOP3" s="56"/>
      <c r="JOQ3" s="56"/>
      <c r="JOR3" s="56"/>
      <c r="JOS3" s="56"/>
      <c r="JOT3" s="56"/>
      <c r="JOU3" s="56"/>
      <c r="JOV3" s="56"/>
      <c r="JOW3" s="56"/>
      <c r="JOX3" s="56"/>
      <c r="JOY3" s="56"/>
      <c r="JOZ3" s="56"/>
      <c r="JPA3" s="56"/>
      <c r="JPB3" s="56"/>
      <c r="JPC3" s="56"/>
      <c r="JPD3" s="56"/>
      <c r="JPE3" s="56"/>
      <c r="JPF3" s="56"/>
      <c r="JPG3" s="56"/>
      <c r="JPH3" s="56"/>
      <c r="JPI3" s="56"/>
      <c r="JPJ3" s="56"/>
      <c r="JPK3" s="56"/>
      <c r="JPL3" s="56"/>
      <c r="JPM3" s="56"/>
      <c r="JPN3" s="56"/>
      <c r="JPO3" s="56"/>
      <c r="JPP3" s="56"/>
      <c r="JPQ3" s="56"/>
      <c r="JPR3" s="56"/>
      <c r="JPS3" s="56"/>
      <c r="JPT3" s="56"/>
      <c r="JPU3" s="56"/>
      <c r="JPV3" s="56"/>
      <c r="JPW3" s="56"/>
      <c r="JPX3" s="56"/>
      <c r="JPY3" s="56"/>
      <c r="JPZ3" s="56"/>
      <c r="JQA3" s="56"/>
      <c r="JQB3" s="56"/>
      <c r="JQC3" s="56"/>
      <c r="JQD3" s="56"/>
      <c r="JQE3" s="56"/>
      <c r="JQF3" s="56"/>
      <c r="JQG3" s="56"/>
      <c r="JQH3" s="56"/>
      <c r="JQI3" s="56"/>
      <c r="JQJ3" s="56"/>
      <c r="JQK3" s="56"/>
      <c r="JQL3" s="56"/>
      <c r="JQM3" s="56"/>
      <c r="JQN3" s="56"/>
      <c r="JQO3" s="56"/>
      <c r="JQP3" s="56"/>
      <c r="JQQ3" s="56"/>
      <c r="JQR3" s="56"/>
      <c r="JQS3" s="56"/>
      <c r="JQT3" s="56"/>
      <c r="JQU3" s="56"/>
      <c r="JQV3" s="56"/>
      <c r="JQW3" s="56"/>
      <c r="JQX3" s="56"/>
      <c r="JQY3" s="56"/>
      <c r="JQZ3" s="56"/>
      <c r="JRA3" s="56"/>
      <c r="JRB3" s="56"/>
      <c r="JRC3" s="56"/>
      <c r="JRD3" s="56"/>
      <c r="JRE3" s="56"/>
      <c r="JRF3" s="56"/>
      <c r="JRG3" s="56"/>
      <c r="JRH3" s="56"/>
      <c r="JRI3" s="56"/>
      <c r="JRJ3" s="56"/>
      <c r="JRK3" s="56"/>
      <c r="JRL3" s="56"/>
      <c r="JRM3" s="56"/>
      <c r="JRN3" s="56"/>
      <c r="JRO3" s="56"/>
      <c r="JRP3" s="56"/>
      <c r="JRQ3" s="56"/>
      <c r="JRR3" s="56"/>
      <c r="JRS3" s="56"/>
      <c r="JRT3" s="56"/>
      <c r="JRU3" s="56"/>
      <c r="JRV3" s="56"/>
      <c r="JRW3" s="56"/>
      <c r="JRX3" s="56"/>
      <c r="JRY3" s="56"/>
      <c r="JRZ3" s="56"/>
      <c r="JSA3" s="56"/>
      <c r="JSB3" s="56"/>
      <c r="JSC3" s="56"/>
      <c r="JSD3" s="56"/>
      <c r="JSE3" s="56"/>
      <c r="JSF3" s="56"/>
      <c r="JSG3" s="56"/>
      <c r="JSH3" s="56"/>
      <c r="JSI3" s="56"/>
      <c r="JSJ3" s="56"/>
      <c r="JSK3" s="56"/>
      <c r="JSL3" s="56"/>
      <c r="JSM3" s="56"/>
      <c r="JSN3" s="56"/>
      <c r="JSO3" s="56"/>
      <c r="JSP3" s="56"/>
      <c r="JSQ3" s="56"/>
      <c r="JSR3" s="56"/>
      <c r="JSS3" s="56"/>
      <c r="JST3" s="56"/>
      <c r="JSU3" s="56"/>
      <c r="JSV3" s="56"/>
      <c r="JSW3" s="56"/>
      <c r="JSX3" s="56"/>
      <c r="JSY3" s="56"/>
      <c r="JSZ3" s="56"/>
      <c r="JTA3" s="56"/>
      <c r="JTB3" s="56"/>
      <c r="JTC3" s="56"/>
      <c r="JTD3" s="56"/>
      <c r="JTE3" s="56"/>
      <c r="JTF3" s="56"/>
      <c r="JTG3" s="56"/>
      <c r="JTH3" s="56"/>
      <c r="JTI3" s="56"/>
      <c r="JTJ3" s="56"/>
      <c r="JTK3" s="56"/>
      <c r="JTL3" s="56"/>
      <c r="JTM3" s="56"/>
      <c r="JTN3" s="56"/>
      <c r="JTO3" s="56"/>
      <c r="JTP3" s="56"/>
      <c r="JTQ3" s="56"/>
      <c r="JTR3" s="56"/>
      <c r="JTS3" s="56"/>
      <c r="JTT3" s="56"/>
      <c r="JTU3" s="56"/>
      <c r="JTV3" s="56"/>
      <c r="JTW3" s="56"/>
      <c r="JTX3" s="56"/>
      <c r="JTY3" s="56"/>
      <c r="JTZ3" s="56"/>
      <c r="JUA3" s="56"/>
      <c r="JUB3" s="56"/>
      <c r="JUC3" s="56"/>
      <c r="JUD3" s="56"/>
      <c r="JUE3" s="56"/>
      <c r="JUF3" s="56"/>
      <c r="JUG3" s="56"/>
      <c r="JUH3" s="56"/>
      <c r="JUI3" s="56"/>
      <c r="JUJ3" s="56"/>
      <c r="JUK3" s="56"/>
      <c r="JUL3" s="56"/>
      <c r="JUM3" s="56"/>
      <c r="JUN3" s="56"/>
      <c r="JUO3" s="56"/>
      <c r="JUP3" s="56"/>
      <c r="JUQ3" s="56"/>
      <c r="JUR3" s="56"/>
      <c r="JUS3" s="56"/>
      <c r="JUT3" s="56"/>
      <c r="JUU3" s="56"/>
      <c r="JUV3" s="56"/>
      <c r="JUW3" s="56"/>
      <c r="JUX3" s="56"/>
      <c r="JUY3" s="56"/>
      <c r="JUZ3" s="56"/>
      <c r="JVA3" s="56"/>
      <c r="JVB3" s="56"/>
      <c r="JVC3" s="56"/>
      <c r="JVD3" s="56"/>
      <c r="JVE3" s="56"/>
      <c r="JVF3" s="56"/>
      <c r="JVG3" s="56"/>
      <c r="JVH3" s="56"/>
      <c r="JVI3" s="56"/>
      <c r="JVJ3" s="56"/>
      <c r="JVK3" s="56"/>
      <c r="JVL3" s="56"/>
      <c r="JVM3" s="56"/>
      <c r="JVN3" s="56"/>
      <c r="JVO3" s="56"/>
      <c r="JVP3" s="56"/>
      <c r="JVQ3" s="56"/>
      <c r="JVR3" s="56"/>
      <c r="JVS3" s="56"/>
      <c r="JVT3" s="56"/>
      <c r="JVU3" s="56"/>
      <c r="JVV3" s="56"/>
      <c r="JVW3" s="56"/>
      <c r="JVX3" s="56"/>
      <c r="JVY3" s="56"/>
      <c r="JVZ3" s="56"/>
      <c r="JWA3" s="56"/>
      <c r="JWB3" s="56"/>
      <c r="JWC3" s="56"/>
      <c r="JWD3" s="56"/>
      <c r="JWE3" s="56"/>
      <c r="JWF3" s="56"/>
      <c r="JWG3" s="56"/>
      <c r="JWH3" s="56"/>
      <c r="JWI3" s="56"/>
      <c r="JWJ3" s="56"/>
      <c r="JWK3" s="56"/>
      <c r="JWL3" s="56"/>
      <c r="JWM3" s="56"/>
      <c r="JWN3" s="56"/>
      <c r="JWO3" s="56"/>
      <c r="JWP3" s="56"/>
      <c r="JWQ3" s="56"/>
      <c r="JWR3" s="56"/>
      <c r="JWS3" s="56"/>
      <c r="JWT3" s="56"/>
      <c r="JWU3" s="56"/>
      <c r="JWV3" s="56"/>
      <c r="JWW3" s="56"/>
      <c r="JWX3" s="56"/>
      <c r="JWY3" s="56"/>
      <c r="JWZ3" s="56"/>
      <c r="JXA3" s="56"/>
      <c r="JXB3" s="56"/>
      <c r="JXC3" s="56"/>
      <c r="JXD3" s="56"/>
      <c r="JXE3" s="56"/>
      <c r="JXF3" s="56"/>
      <c r="JXG3" s="56"/>
      <c r="JXH3" s="56"/>
      <c r="JXI3" s="56"/>
      <c r="JXJ3" s="56"/>
      <c r="JXK3" s="56"/>
      <c r="JXL3" s="56"/>
      <c r="JXM3" s="56"/>
      <c r="JXN3" s="56"/>
      <c r="JXO3" s="56"/>
      <c r="JXP3" s="56"/>
      <c r="JXQ3" s="56"/>
      <c r="JXR3" s="56"/>
      <c r="JXS3" s="56"/>
      <c r="JXT3" s="56"/>
      <c r="JXU3" s="56"/>
      <c r="JXV3" s="56"/>
      <c r="JXW3" s="56"/>
      <c r="JXX3" s="56"/>
      <c r="JXY3" s="56"/>
      <c r="JXZ3" s="56"/>
      <c r="JYA3" s="56"/>
      <c r="JYB3" s="56"/>
      <c r="JYC3" s="56"/>
      <c r="JYD3" s="56"/>
      <c r="JYE3" s="56"/>
      <c r="JYF3" s="56"/>
      <c r="JYG3" s="56"/>
      <c r="JYH3" s="56"/>
      <c r="JYI3" s="56"/>
      <c r="JYJ3" s="56"/>
      <c r="JYK3" s="56"/>
      <c r="JYL3" s="56"/>
      <c r="JYM3" s="56"/>
      <c r="JYN3" s="56"/>
      <c r="JYO3" s="56"/>
      <c r="JYP3" s="56"/>
      <c r="JYQ3" s="56"/>
      <c r="JYR3" s="56"/>
      <c r="JYS3" s="56"/>
      <c r="JYT3" s="56"/>
      <c r="JYU3" s="56"/>
      <c r="JYV3" s="56"/>
      <c r="JYW3" s="56"/>
      <c r="JYX3" s="56"/>
      <c r="JYY3" s="56"/>
      <c r="JYZ3" s="56"/>
      <c r="JZA3" s="56"/>
      <c r="JZB3" s="56"/>
      <c r="JZC3" s="56"/>
      <c r="JZD3" s="56"/>
      <c r="JZE3" s="56"/>
      <c r="JZF3" s="56"/>
      <c r="JZG3" s="56"/>
      <c r="JZH3" s="56"/>
      <c r="JZI3" s="56"/>
      <c r="JZJ3" s="56"/>
      <c r="JZK3" s="56"/>
      <c r="JZL3" s="56"/>
      <c r="JZM3" s="56"/>
      <c r="JZN3" s="56"/>
      <c r="JZO3" s="56"/>
      <c r="JZP3" s="56"/>
      <c r="JZQ3" s="56"/>
      <c r="JZR3" s="56"/>
      <c r="JZS3" s="56"/>
      <c r="JZT3" s="56"/>
      <c r="JZU3" s="56"/>
      <c r="JZV3" s="56"/>
      <c r="JZW3" s="56"/>
      <c r="JZX3" s="56"/>
      <c r="JZY3" s="56"/>
      <c r="JZZ3" s="56"/>
      <c r="KAA3" s="56"/>
      <c r="KAB3" s="56"/>
      <c r="KAC3" s="56"/>
      <c r="KAD3" s="56"/>
      <c r="KAE3" s="56"/>
      <c r="KAF3" s="56"/>
      <c r="KAG3" s="56"/>
      <c r="KAH3" s="56"/>
      <c r="KAI3" s="56"/>
      <c r="KAJ3" s="56"/>
      <c r="KAK3" s="56"/>
      <c r="KAL3" s="56"/>
      <c r="KAM3" s="56"/>
      <c r="KAN3" s="56"/>
      <c r="KAO3" s="56"/>
      <c r="KAP3" s="56"/>
      <c r="KAQ3" s="56"/>
      <c r="KAR3" s="56"/>
      <c r="KAS3" s="56"/>
      <c r="KAT3" s="56"/>
      <c r="KAU3" s="56"/>
      <c r="KAV3" s="56"/>
      <c r="KAW3" s="56"/>
      <c r="KAX3" s="56"/>
      <c r="KAY3" s="56"/>
      <c r="KAZ3" s="56"/>
      <c r="KBA3" s="56"/>
      <c r="KBB3" s="56"/>
      <c r="KBC3" s="56"/>
      <c r="KBD3" s="56"/>
      <c r="KBE3" s="56"/>
      <c r="KBF3" s="56"/>
      <c r="KBG3" s="56"/>
      <c r="KBH3" s="56"/>
      <c r="KBI3" s="56"/>
      <c r="KBJ3" s="56"/>
      <c r="KBK3" s="56"/>
      <c r="KBL3" s="56"/>
      <c r="KBM3" s="56"/>
      <c r="KBN3" s="56"/>
      <c r="KBO3" s="56"/>
      <c r="KBP3" s="56"/>
      <c r="KBQ3" s="56"/>
      <c r="KBR3" s="56"/>
      <c r="KBS3" s="56"/>
      <c r="KBT3" s="56"/>
      <c r="KBU3" s="56"/>
      <c r="KBV3" s="56"/>
      <c r="KBW3" s="56"/>
      <c r="KBX3" s="56"/>
      <c r="KBY3" s="56"/>
      <c r="KBZ3" s="56"/>
      <c r="KCA3" s="56"/>
      <c r="KCB3" s="56"/>
      <c r="KCC3" s="56"/>
      <c r="KCD3" s="56"/>
      <c r="KCE3" s="56"/>
      <c r="KCF3" s="56"/>
      <c r="KCG3" s="56"/>
      <c r="KCH3" s="56"/>
      <c r="KCI3" s="56"/>
      <c r="KCJ3" s="56"/>
      <c r="KCK3" s="56"/>
      <c r="KCL3" s="56"/>
      <c r="KCM3" s="56"/>
      <c r="KCN3" s="56"/>
      <c r="KCO3" s="56"/>
      <c r="KCP3" s="56"/>
      <c r="KCQ3" s="56"/>
      <c r="KCR3" s="56"/>
      <c r="KCS3" s="56"/>
      <c r="KCT3" s="56"/>
      <c r="KCU3" s="56"/>
      <c r="KCV3" s="56"/>
      <c r="KCW3" s="56"/>
      <c r="KCX3" s="56"/>
      <c r="KCY3" s="56"/>
      <c r="KCZ3" s="56"/>
      <c r="KDA3" s="56"/>
      <c r="KDB3" s="56"/>
      <c r="KDC3" s="56"/>
      <c r="KDD3" s="56"/>
      <c r="KDE3" s="56"/>
      <c r="KDF3" s="56"/>
      <c r="KDG3" s="56"/>
      <c r="KDH3" s="56"/>
      <c r="KDI3" s="56"/>
      <c r="KDJ3" s="56"/>
      <c r="KDK3" s="56"/>
      <c r="KDL3" s="56"/>
      <c r="KDM3" s="56"/>
      <c r="KDN3" s="56"/>
      <c r="KDO3" s="56"/>
      <c r="KDP3" s="56"/>
      <c r="KDQ3" s="56"/>
      <c r="KDR3" s="56"/>
      <c r="KDS3" s="56"/>
      <c r="KDT3" s="56"/>
      <c r="KDU3" s="56"/>
      <c r="KDV3" s="56"/>
      <c r="KDW3" s="56"/>
      <c r="KDX3" s="56"/>
      <c r="KDY3" s="56"/>
      <c r="KDZ3" s="56"/>
      <c r="KEA3" s="56"/>
      <c r="KEB3" s="56"/>
      <c r="KEC3" s="56"/>
      <c r="KED3" s="56"/>
      <c r="KEE3" s="56"/>
      <c r="KEF3" s="56"/>
      <c r="KEG3" s="56"/>
      <c r="KEH3" s="56"/>
      <c r="KEI3" s="56"/>
      <c r="KEJ3" s="56"/>
      <c r="KEK3" s="56"/>
      <c r="KEL3" s="56"/>
      <c r="KEM3" s="56"/>
      <c r="KEN3" s="56"/>
      <c r="KEO3" s="56"/>
      <c r="KEP3" s="56"/>
      <c r="KEQ3" s="56"/>
      <c r="KER3" s="56"/>
      <c r="KES3" s="56"/>
      <c r="KET3" s="56"/>
      <c r="KEU3" s="56"/>
      <c r="KEV3" s="56"/>
      <c r="KEW3" s="56"/>
      <c r="KEX3" s="56"/>
      <c r="KEY3" s="56"/>
      <c r="KEZ3" s="56"/>
      <c r="KFA3" s="56"/>
      <c r="KFB3" s="56"/>
      <c r="KFC3" s="56"/>
      <c r="KFD3" s="56"/>
      <c r="KFE3" s="56"/>
      <c r="KFF3" s="56"/>
      <c r="KFG3" s="56"/>
      <c r="KFH3" s="56"/>
      <c r="KFI3" s="56"/>
      <c r="KFJ3" s="56"/>
      <c r="KFK3" s="56"/>
      <c r="KFL3" s="56"/>
      <c r="KFM3" s="56"/>
      <c r="KFN3" s="56"/>
      <c r="KFO3" s="56"/>
      <c r="KFP3" s="56"/>
      <c r="KFQ3" s="56"/>
      <c r="KFR3" s="56"/>
      <c r="KFS3" s="56"/>
      <c r="KFT3" s="56"/>
      <c r="KFU3" s="56"/>
      <c r="KFV3" s="56"/>
      <c r="KFW3" s="56"/>
      <c r="KFX3" s="56"/>
      <c r="KFY3" s="56"/>
      <c r="KFZ3" s="56"/>
      <c r="KGA3" s="56"/>
      <c r="KGB3" s="56"/>
      <c r="KGC3" s="56"/>
      <c r="KGD3" s="56"/>
      <c r="KGE3" s="56"/>
      <c r="KGF3" s="56"/>
      <c r="KGG3" s="56"/>
      <c r="KGH3" s="56"/>
      <c r="KGI3" s="56"/>
      <c r="KGJ3" s="56"/>
      <c r="KGK3" s="56"/>
      <c r="KGL3" s="56"/>
      <c r="KGM3" s="56"/>
      <c r="KGN3" s="56"/>
      <c r="KGO3" s="56"/>
      <c r="KGP3" s="56"/>
      <c r="KGQ3" s="56"/>
      <c r="KGR3" s="56"/>
      <c r="KGS3" s="56"/>
      <c r="KGT3" s="56"/>
      <c r="KGU3" s="56"/>
      <c r="KGV3" s="56"/>
      <c r="KGW3" s="56"/>
      <c r="KGX3" s="56"/>
      <c r="KGY3" s="56"/>
      <c r="KGZ3" s="56"/>
      <c r="KHA3" s="56"/>
      <c r="KHB3" s="56"/>
      <c r="KHC3" s="56"/>
      <c r="KHD3" s="56"/>
      <c r="KHE3" s="56"/>
      <c r="KHF3" s="56"/>
      <c r="KHG3" s="56"/>
      <c r="KHH3" s="56"/>
      <c r="KHI3" s="56"/>
      <c r="KHJ3" s="56"/>
      <c r="KHK3" s="56"/>
      <c r="KHL3" s="56"/>
      <c r="KHM3" s="56"/>
      <c r="KHN3" s="56"/>
      <c r="KHO3" s="56"/>
      <c r="KHP3" s="56"/>
      <c r="KHQ3" s="56"/>
      <c r="KHR3" s="56"/>
      <c r="KHS3" s="56"/>
      <c r="KHT3" s="56"/>
      <c r="KHU3" s="56"/>
      <c r="KHV3" s="56"/>
      <c r="KHW3" s="56"/>
      <c r="KHX3" s="56"/>
      <c r="KHY3" s="56"/>
      <c r="KHZ3" s="56"/>
      <c r="KIA3" s="56"/>
      <c r="KIB3" s="56"/>
      <c r="KIC3" s="56"/>
      <c r="KID3" s="56"/>
      <c r="KIE3" s="56"/>
      <c r="KIF3" s="56"/>
      <c r="KIG3" s="56"/>
      <c r="KIH3" s="56"/>
      <c r="KII3" s="56"/>
      <c r="KIJ3" s="56"/>
      <c r="KIK3" s="56"/>
      <c r="KIL3" s="56"/>
      <c r="KIM3" s="56"/>
      <c r="KIN3" s="56"/>
      <c r="KIO3" s="56"/>
      <c r="KIP3" s="56"/>
      <c r="KIQ3" s="56"/>
      <c r="KIR3" s="56"/>
      <c r="KIS3" s="56"/>
      <c r="KIT3" s="56"/>
      <c r="KIU3" s="56"/>
      <c r="KIV3" s="56"/>
      <c r="KIW3" s="56"/>
      <c r="KIX3" s="56"/>
      <c r="KIY3" s="56"/>
      <c r="KIZ3" s="56"/>
      <c r="KJA3" s="56"/>
      <c r="KJB3" s="56"/>
      <c r="KJC3" s="56"/>
      <c r="KJD3" s="56"/>
      <c r="KJE3" s="56"/>
      <c r="KJF3" s="56"/>
      <c r="KJG3" s="56"/>
      <c r="KJH3" s="56"/>
      <c r="KJI3" s="56"/>
      <c r="KJJ3" s="56"/>
      <c r="KJK3" s="56"/>
      <c r="KJL3" s="56"/>
      <c r="KJM3" s="56"/>
      <c r="KJN3" s="56"/>
      <c r="KJO3" s="56"/>
      <c r="KJP3" s="56"/>
      <c r="KJQ3" s="56"/>
      <c r="KJR3" s="56"/>
      <c r="KJS3" s="56"/>
      <c r="KJT3" s="56"/>
      <c r="KJU3" s="56"/>
      <c r="KJV3" s="56"/>
      <c r="KJW3" s="56"/>
      <c r="KJX3" s="56"/>
      <c r="KJY3" s="56"/>
      <c r="KJZ3" s="56"/>
      <c r="KKA3" s="56"/>
      <c r="KKB3" s="56"/>
      <c r="KKC3" s="56"/>
      <c r="KKD3" s="56"/>
      <c r="KKE3" s="56"/>
      <c r="KKF3" s="56"/>
      <c r="KKG3" s="56"/>
      <c r="KKH3" s="56"/>
      <c r="KKI3" s="56"/>
      <c r="KKJ3" s="56"/>
      <c r="KKK3" s="56"/>
      <c r="KKL3" s="56"/>
      <c r="KKM3" s="56"/>
      <c r="KKN3" s="56"/>
      <c r="KKO3" s="56"/>
      <c r="KKP3" s="56"/>
      <c r="KKQ3" s="56"/>
      <c r="KKR3" s="56"/>
      <c r="KKS3" s="56"/>
      <c r="KKT3" s="56"/>
      <c r="KKU3" s="56"/>
      <c r="KKV3" s="56"/>
      <c r="KKW3" s="56"/>
      <c r="KKX3" s="56"/>
      <c r="KKY3" s="56"/>
      <c r="KKZ3" s="56"/>
      <c r="KLA3" s="56"/>
      <c r="KLB3" s="56"/>
      <c r="KLC3" s="56"/>
      <c r="KLD3" s="56"/>
      <c r="KLE3" s="56"/>
      <c r="KLF3" s="56"/>
      <c r="KLG3" s="56"/>
      <c r="KLH3" s="56"/>
      <c r="KLI3" s="56"/>
      <c r="KLJ3" s="56"/>
      <c r="KLK3" s="56"/>
      <c r="KLL3" s="56"/>
      <c r="KLM3" s="56"/>
      <c r="KLN3" s="56"/>
      <c r="KLO3" s="56"/>
      <c r="KLP3" s="56"/>
      <c r="KLQ3" s="56"/>
      <c r="KLR3" s="56"/>
      <c r="KLS3" s="56"/>
      <c r="KLT3" s="56"/>
      <c r="KLU3" s="56"/>
      <c r="KLV3" s="56"/>
      <c r="KLW3" s="56"/>
      <c r="KLX3" s="56"/>
      <c r="KLY3" s="56"/>
      <c r="KLZ3" s="56"/>
      <c r="KMA3" s="56"/>
      <c r="KMB3" s="56"/>
      <c r="KMC3" s="56"/>
      <c r="KMD3" s="56"/>
      <c r="KME3" s="56"/>
      <c r="KMF3" s="56"/>
      <c r="KMG3" s="56"/>
      <c r="KMH3" s="56"/>
      <c r="KMI3" s="56"/>
      <c r="KMJ3" s="56"/>
      <c r="KMK3" s="56"/>
      <c r="KML3" s="56"/>
      <c r="KMM3" s="56"/>
      <c r="KMN3" s="56"/>
      <c r="KMO3" s="56"/>
      <c r="KMP3" s="56"/>
      <c r="KMQ3" s="56"/>
      <c r="KMR3" s="56"/>
      <c r="KMS3" s="56"/>
      <c r="KMT3" s="56"/>
      <c r="KMU3" s="56"/>
      <c r="KMV3" s="56"/>
      <c r="KMW3" s="56"/>
      <c r="KMX3" s="56"/>
      <c r="KMY3" s="56"/>
      <c r="KMZ3" s="56"/>
      <c r="KNA3" s="56"/>
      <c r="KNB3" s="56"/>
      <c r="KNC3" s="56"/>
      <c r="KND3" s="56"/>
      <c r="KNE3" s="56"/>
      <c r="KNF3" s="56"/>
      <c r="KNG3" s="56"/>
      <c r="KNH3" s="56"/>
      <c r="KNI3" s="56"/>
      <c r="KNJ3" s="56"/>
      <c r="KNK3" s="56"/>
      <c r="KNL3" s="56"/>
      <c r="KNM3" s="56"/>
      <c r="KNN3" s="56"/>
      <c r="KNO3" s="56"/>
      <c r="KNP3" s="56"/>
      <c r="KNQ3" s="56"/>
      <c r="KNR3" s="56"/>
      <c r="KNS3" s="56"/>
      <c r="KNT3" s="56"/>
      <c r="KNU3" s="56"/>
      <c r="KNV3" s="56"/>
      <c r="KNW3" s="56"/>
      <c r="KNX3" s="56"/>
      <c r="KNY3" s="56"/>
      <c r="KNZ3" s="56"/>
      <c r="KOA3" s="56"/>
      <c r="KOB3" s="56"/>
      <c r="KOC3" s="56"/>
      <c r="KOD3" s="56"/>
      <c r="KOE3" s="56"/>
      <c r="KOF3" s="56"/>
      <c r="KOG3" s="56"/>
      <c r="KOH3" s="56"/>
      <c r="KOI3" s="56"/>
      <c r="KOJ3" s="56"/>
      <c r="KOK3" s="56"/>
      <c r="KOL3" s="56"/>
      <c r="KOM3" s="56"/>
      <c r="KON3" s="56"/>
      <c r="KOO3" s="56"/>
      <c r="KOP3" s="56"/>
      <c r="KOQ3" s="56"/>
      <c r="KOR3" s="56"/>
      <c r="KOS3" s="56"/>
      <c r="KOT3" s="56"/>
      <c r="KOU3" s="56"/>
      <c r="KOV3" s="56"/>
      <c r="KOW3" s="56"/>
      <c r="KOX3" s="56"/>
      <c r="KOY3" s="56"/>
      <c r="KOZ3" s="56"/>
      <c r="KPA3" s="56"/>
      <c r="KPB3" s="56"/>
      <c r="KPC3" s="56"/>
      <c r="KPD3" s="56"/>
      <c r="KPE3" s="56"/>
      <c r="KPF3" s="56"/>
      <c r="KPG3" s="56"/>
      <c r="KPH3" s="56"/>
      <c r="KPI3" s="56"/>
      <c r="KPJ3" s="56"/>
      <c r="KPK3" s="56"/>
      <c r="KPL3" s="56"/>
      <c r="KPM3" s="56"/>
      <c r="KPN3" s="56"/>
      <c r="KPO3" s="56"/>
      <c r="KPP3" s="56"/>
      <c r="KPQ3" s="56"/>
      <c r="KPR3" s="56"/>
      <c r="KPS3" s="56"/>
      <c r="KPT3" s="56"/>
      <c r="KPU3" s="56"/>
      <c r="KPV3" s="56"/>
      <c r="KPW3" s="56"/>
      <c r="KPX3" s="56"/>
      <c r="KPY3" s="56"/>
      <c r="KPZ3" s="56"/>
      <c r="KQA3" s="56"/>
      <c r="KQB3" s="56"/>
      <c r="KQC3" s="56"/>
      <c r="KQD3" s="56"/>
      <c r="KQE3" s="56"/>
      <c r="KQF3" s="56"/>
      <c r="KQG3" s="56"/>
      <c r="KQH3" s="56"/>
      <c r="KQI3" s="56"/>
      <c r="KQJ3" s="56"/>
      <c r="KQK3" s="56"/>
      <c r="KQL3" s="56"/>
      <c r="KQM3" s="56"/>
      <c r="KQN3" s="56"/>
      <c r="KQO3" s="56"/>
      <c r="KQP3" s="56"/>
      <c r="KQQ3" s="56"/>
      <c r="KQR3" s="56"/>
      <c r="KQS3" s="56"/>
      <c r="KQT3" s="56"/>
      <c r="KQU3" s="56"/>
      <c r="KQV3" s="56"/>
      <c r="KQW3" s="56"/>
      <c r="KQX3" s="56"/>
      <c r="KQY3" s="56"/>
      <c r="KQZ3" s="56"/>
      <c r="KRA3" s="56"/>
      <c r="KRB3" s="56"/>
      <c r="KRC3" s="56"/>
      <c r="KRD3" s="56"/>
      <c r="KRE3" s="56"/>
      <c r="KRF3" s="56"/>
      <c r="KRG3" s="56"/>
      <c r="KRH3" s="56"/>
      <c r="KRI3" s="56"/>
      <c r="KRJ3" s="56"/>
      <c r="KRK3" s="56"/>
      <c r="KRL3" s="56"/>
      <c r="KRM3" s="56"/>
      <c r="KRN3" s="56"/>
      <c r="KRO3" s="56"/>
      <c r="KRP3" s="56"/>
      <c r="KRQ3" s="56"/>
      <c r="KRR3" s="56"/>
      <c r="KRS3" s="56"/>
      <c r="KRT3" s="56"/>
      <c r="KRU3" s="56"/>
      <c r="KRV3" s="56"/>
      <c r="KRW3" s="56"/>
      <c r="KRX3" s="56"/>
      <c r="KRY3" s="56"/>
      <c r="KRZ3" s="56"/>
      <c r="KSA3" s="56"/>
      <c r="KSB3" s="56"/>
      <c r="KSC3" s="56"/>
      <c r="KSD3" s="56"/>
      <c r="KSE3" s="56"/>
      <c r="KSF3" s="56"/>
      <c r="KSG3" s="56"/>
      <c r="KSH3" s="56"/>
      <c r="KSI3" s="56"/>
      <c r="KSJ3" s="56"/>
      <c r="KSK3" s="56"/>
      <c r="KSL3" s="56"/>
      <c r="KSM3" s="56"/>
      <c r="KSN3" s="56"/>
      <c r="KSO3" s="56"/>
      <c r="KSP3" s="56"/>
      <c r="KSQ3" s="56"/>
      <c r="KSR3" s="56"/>
      <c r="KSS3" s="56"/>
      <c r="KST3" s="56"/>
      <c r="KSU3" s="56"/>
      <c r="KSV3" s="56"/>
      <c r="KSW3" s="56"/>
      <c r="KSX3" s="56"/>
      <c r="KSY3" s="56"/>
      <c r="KSZ3" s="56"/>
      <c r="KTA3" s="56"/>
      <c r="KTB3" s="56"/>
      <c r="KTC3" s="56"/>
      <c r="KTD3" s="56"/>
      <c r="KTE3" s="56"/>
      <c r="KTF3" s="56"/>
      <c r="KTG3" s="56"/>
      <c r="KTH3" s="56"/>
      <c r="KTI3" s="56"/>
      <c r="KTJ3" s="56"/>
      <c r="KTK3" s="56"/>
      <c r="KTL3" s="56"/>
      <c r="KTM3" s="56"/>
      <c r="KTN3" s="56"/>
      <c r="KTO3" s="56"/>
      <c r="KTP3" s="56"/>
      <c r="KTQ3" s="56"/>
      <c r="KTR3" s="56"/>
      <c r="KTS3" s="56"/>
      <c r="KTT3" s="56"/>
      <c r="KTU3" s="56"/>
      <c r="KTV3" s="56"/>
      <c r="KTW3" s="56"/>
      <c r="KTX3" s="56"/>
      <c r="KTY3" s="56"/>
      <c r="KTZ3" s="56"/>
      <c r="KUA3" s="56"/>
      <c r="KUB3" s="56"/>
      <c r="KUC3" s="56"/>
      <c r="KUD3" s="56"/>
      <c r="KUE3" s="56"/>
      <c r="KUF3" s="56"/>
      <c r="KUG3" s="56"/>
      <c r="KUH3" s="56"/>
      <c r="KUI3" s="56"/>
      <c r="KUJ3" s="56"/>
      <c r="KUK3" s="56"/>
      <c r="KUL3" s="56"/>
      <c r="KUM3" s="56"/>
      <c r="KUN3" s="56"/>
      <c r="KUO3" s="56"/>
      <c r="KUP3" s="56"/>
      <c r="KUQ3" s="56"/>
      <c r="KUR3" s="56"/>
      <c r="KUS3" s="56"/>
      <c r="KUT3" s="56"/>
      <c r="KUU3" s="56"/>
      <c r="KUV3" s="56"/>
      <c r="KUW3" s="56"/>
      <c r="KUX3" s="56"/>
      <c r="KUY3" s="56"/>
      <c r="KUZ3" s="56"/>
      <c r="KVA3" s="56"/>
      <c r="KVB3" s="56"/>
      <c r="KVC3" s="56"/>
      <c r="KVD3" s="56"/>
      <c r="KVE3" s="56"/>
      <c r="KVF3" s="56"/>
      <c r="KVG3" s="56"/>
      <c r="KVH3" s="56"/>
      <c r="KVI3" s="56"/>
      <c r="KVJ3" s="56"/>
      <c r="KVK3" s="56"/>
      <c r="KVL3" s="56"/>
      <c r="KVM3" s="56"/>
      <c r="KVN3" s="56"/>
      <c r="KVO3" s="56"/>
      <c r="KVP3" s="56"/>
      <c r="KVQ3" s="56"/>
      <c r="KVR3" s="56"/>
      <c r="KVS3" s="56"/>
      <c r="KVT3" s="56"/>
      <c r="KVU3" s="56"/>
      <c r="KVV3" s="56"/>
      <c r="KVW3" s="56"/>
      <c r="KVX3" s="56"/>
      <c r="KVY3" s="56"/>
      <c r="KVZ3" s="56"/>
      <c r="KWA3" s="56"/>
      <c r="KWB3" s="56"/>
      <c r="KWC3" s="56"/>
      <c r="KWD3" s="56"/>
      <c r="KWE3" s="56"/>
      <c r="KWF3" s="56"/>
      <c r="KWG3" s="56"/>
      <c r="KWH3" s="56"/>
      <c r="KWI3" s="56"/>
      <c r="KWJ3" s="56"/>
      <c r="KWK3" s="56"/>
      <c r="KWL3" s="56"/>
      <c r="KWM3" s="56"/>
      <c r="KWN3" s="56"/>
      <c r="KWO3" s="56"/>
      <c r="KWP3" s="56"/>
      <c r="KWQ3" s="56"/>
      <c r="KWR3" s="56"/>
      <c r="KWS3" s="56"/>
      <c r="KWT3" s="56"/>
      <c r="KWU3" s="56"/>
      <c r="KWV3" s="56"/>
      <c r="KWW3" s="56"/>
      <c r="KWX3" s="56"/>
      <c r="KWY3" s="56"/>
      <c r="KWZ3" s="56"/>
      <c r="KXA3" s="56"/>
      <c r="KXB3" s="56"/>
      <c r="KXC3" s="56"/>
      <c r="KXD3" s="56"/>
      <c r="KXE3" s="56"/>
      <c r="KXF3" s="56"/>
      <c r="KXG3" s="56"/>
      <c r="KXH3" s="56"/>
      <c r="KXI3" s="56"/>
      <c r="KXJ3" s="56"/>
      <c r="KXK3" s="56"/>
      <c r="KXL3" s="56"/>
      <c r="KXM3" s="56"/>
      <c r="KXN3" s="56"/>
      <c r="KXO3" s="56"/>
      <c r="KXP3" s="56"/>
      <c r="KXQ3" s="56"/>
      <c r="KXR3" s="56"/>
      <c r="KXS3" s="56"/>
      <c r="KXT3" s="56"/>
      <c r="KXU3" s="56"/>
      <c r="KXV3" s="56"/>
      <c r="KXW3" s="56"/>
      <c r="KXX3" s="56"/>
      <c r="KXY3" s="56"/>
      <c r="KXZ3" s="56"/>
      <c r="KYA3" s="56"/>
      <c r="KYB3" s="56"/>
      <c r="KYC3" s="56"/>
      <c r="KYD3" s="56"/>
      <c r="KYE3" s="56"/>
      <c r="KYF3" s="56"/>
      <c r="KYG3" s="56"/>
      <c r="KYH3" s="56"/>
      <c r="KYI3" s="56"/>
      <c r="KYJ3" s="56"/>
      <c r="KYK3" s="56"/>
      <c r="KYL3" s="56"/>
      <c r="KYM3" s="56"/>
      <c r="KYN3" s="56"/>
      <c r="KYO3" s="56"/>
      <c r="KYP3" s="56"/>
      <c r="KYQ3" s="56"/>
      <c r="KYR3" s="56"/>
      <c r="KYS3" s="56"/>
      <c r="KYT3" s="56"/>
      <c r="KYU3" s="56"/>
      <c r="KYV3" s="56"/>
      <c r="KYW3" s="56"/>
      <c r="KYX3" s="56"/>
      <c r="KYY3" s="56"/>
      <c r="KYZ3" s="56"/>
      <c r="KZA3" s="56"/>
      <c r="KZB3" s="56"/>
      <c r="KZC3" s="56"/>
      <c r="KZD3" s="56"/>
      <c r="KZE3" s="56"/>
      <c r="KZF3" s="56"/>
      <c r="KZG3" s="56"/>
      <c r="KZH3" s="56"/>
      <c r="KZI3" s="56"/>
      <c r="KZJ3" s="56"/>
      <c r="KZK3" s="56"/>
      <c r="KZL3" s="56"/>
      <c r="KZM3" s="56"/>
      <c r="KZN3" s="56"/>
      <c r="KZO3" s="56"/>
      <c r="KZP3" s="56"/>
      <c r="KZQ3" s="56"/>
      <c r="KZR3" s="56"/>
      <c r="KZS3" s="56"/>
      <c r="KZT3" s="56"/>
      <c r="KZU3" s="56"/>
      <c r="KZV3" s="56"/>
      <c r="KZW3" s="56"/>
      <c r="KZX3" s="56"/>
      <c r="KZY3" s="56"/>
      <c r="KZZ3" s="56"/>
      <c r="LAA3" s="56"/>
      <c r="LAB3" s="56"/>
      <c r="LAC3" s="56"/>
      <c r="LAD3" s="56"/>
      <c r="LAE3" s="56"/>
      <c r="LAF3" s="56"/>
      <c r="LAG3" s="56"/>
      <c r="LAH3" s="56"/>
      <c r="LAI3" s="56"/>
      <c r="LAJ3" s="56"/>
      <c r="LAK3" s="56"/>
      <c r="LAL3" s="56"/>
      <c r="LAM3" s="56"/>
      <c r="LAN3" s="56"/>
      <c r="LAO3" s="56"/>
      <c r="LAP3" s="56"/>
      <c r="LAQ3" s="56"/>
      <c r="LAR3" s="56"/>
      <c r="LAS3" s="56"/>
      <c r="LAT3" s="56"/>
      <c r="LAU3" s="56"/>
      <c r="LAV3" s="56"/>
      <c r="LAW3" s="56"/>
      <c r="LAX3" s="56"/>
      <c r="LAY3" s="56"/>
      <c r="LAZ3" s="56"/>
      <c r="LBA3" s="56"/>
      <c r="LBB3" s="56"/>
      <c r="LBC3" s="56"/>
      <c r="LBD3" s="56"/>
      <c r="LBE3" s="56"/>
      <c r="LBF3" s="56"/>
      <c r="LBG3" s="56"/>
      <c r="LBH3" s="56"/>
      <c r="LBI3" s="56"/>
      <c r="LBJ3" s="56"/>
      <c r="LBK3" s="56"/>
      <c r="LBL3" s="56"/>
      <c r="LBM3" s="56"/>
      <c r="LBN3" s="56"/>
      <c r="LBO3" s="56"/>
      <c r="LBP3" s="56"/>
      <c r="LBQ3" s="56"/>
      <c r="LBR3" s="56"/>
      <c r="LBS3" s="56"/>
      <c r="LBT3" s="56"/>
      <c r="LBU3" s="56"/>
      <c r="LBV3" s="56"/>
      <c r="LBW3" s="56"/>
      <c r="LBX3" s="56"/>
      <c r="LBY3" s="56"/>
      <c r="LBZ3" s="56"/>
      <c r="LCA3" s="56"/>
      <c r="LCB3" s="56"/>
      <c r="LCC3" s="56"/>
      <c r="LCD3" s="56"/>
      <c r="LCE3" s="56"/>
      <c r="LCF3" s="56"/>
      <c r="LCG3" s="56"/>
      <c r="LCH3" s="56"/>
      <c r="LCI3" s="56"/>
      <c r="LCJ3" s="56"/>
      <c r="LCK3" s="56"/>
      <c r="LCL3" s="56"/>
      <c r="LCM3" s="56"/>
      <c r="LCN3" s="56"/>
      <c r="LCO3" s="56"/>
      <c r="LCP3" s="56"/>
      <c r="LCQ3" s="56"/>
      <c r="LCR3" s="56"/>
      <c r="LCS3" s="56"/>
      <c r="LCT3" s="56"/>
      <c r="LCU3" s="56"/>
      <c r="LCV3" s="56"/>
      <c r="LCW3" s="56"/>
      <c r="LCX3" s="56"/>
      <c r="LCY3" s="56"/>
      <c r="LCZ3" s="56"/>
      <c r="LDA3" s="56"/>
      <c r="LDB3" s="56"/>
      <c r="LDC3" s="56"/>
      <c r="LDD3" s="56"/>
      <c r="LDE3" s="56"/>
      <c r="LDF3" s="56"/>
      <c r="LDG3" s="56"/>
      <c r="LDH3" s="56"/>
      <c r="LDI3" s="56"/>
      <c r="LDJ3" s="56"/>
      <c r="LDK3" s="56"/>
      <c r="LDL3" s="56"/>
      <c r="LDM3" s="56"/>
      <c r="LDN3" s="56"/>
      <c r="LDO3" s="56"/>
      <c r="LDP3" s="56"/>
      <c r="LDQ3" s="56"/>
      <c r="LDR3" s="56"/>
      <c r="LDS3" s="56"/>
      <c r="LDT3" s="56"/>
      <c r="LDU3" s="56"/>
      <c r="LDV3" s="56"/>
      <c r="LDW3" s="56"/>
      <c r="LDX3" s="56"/>
      <c r="LDY3" s="56"/>
      <c r="LDZ3" s="56"/>
      <c r="LEA3" s="56"/>
      <c r="LEB3" s="56"/>
      <c r="LEC3" s="56"/>
      <c r="LED3" s="56"/>
      <c r="LEE3" s="56"/>
      <c r="LEF3" s="56"/>
      <c r="LEG3" s="56"/>
      <c r="LEH3" s="56"/>
      <c r="LEI3" s="56"/>
      <c r="LEJ3" s="56"/>
      <c r="LEK3" s="56"/>
      <c r="LEL3" s="56"/>
      <c r="LEM3" s="56"/>
      <c r="LEN3" s="56"/>
      <c r="LEO3" s="56"/>
      <c r="LEP3" s="56"/>
      <c r="LEQ3" s="56"/>
      <c r="LER3" s="56"/>
      <c r="LES3" s="56"/>
      <c r="LET3" s="56"/>
      <c r="LEU3" s="56"/>
      <c r="LEV3" s="56"/>
      <c r="LEW3" s="56"/>
      <c r="LEX3" s="56"/>
      <c r="LEY3" s="56"/>
      <c r="LEZ3" s="56"/>
      <c r="LFA3" s="56"/>
      <c r="LFB3" s="56"/>
      <c r="LFC3" s="56"/>
      <c r="LFD3" s="56"/>
      <c r="LFE3" s="56"/>
      <c r="LFF3" s="56"/>
      <c r="LFG3" s="56"/>
      <c r="LFH3" s="56"/>
      <c r="LFI3" s="56"/>
      <c r="LFJ3" s="56"/>
      <c r="LFK3" s="56"/>
      <c r="LFL3" s="56"/>
      <c r="LFM3" s="56"/>
      <c r="LFN3" s="56"/>
      <c r="LFO3" s="56"/>
      <c r="LFP3" s="56"/>
      <c r="LFQ3" s="56"/>
      <c r="LFR3" s="56"/>
      <c r="LFS3" s="56"/>
      <c r="LFT3" s="56"/>
      <c r="LFU3" s="56"/>
      <c r="LFV3" s="56"/>
      <c r="LFW3" s="56"/>
      <c r="LFX3" s="56"/>
      <c r="LFY3" s="56"/>
      <c r="LFZ3" s="56"/>
      <c r="LGA3" s="56"/>
      <c r="LGB3" s="56"/>
      <c r="LGC3" s="56"/>
      <c r="LGD3" s="56"/>
      <c r="LGE3" s="56"/>
      <c r="LGF3" s="56"/>
      <c r="LGG3" s="56"/>
      <c r="LGH3" s="56"/>
      <c r="LGI3" s="56"/>
      <c r="LGJ3" s="56"/>
      <c r="LGK3" s="56"/>
      <c r="LGL3" s="56"/>
      <c r="LGM3" s="56"/>
      <c r="LGN3" s="56"/>
      <c r="LGO3" s="56"/>
      <c r="LGP3" s="56"/>
      <c r="LGQ3" s="56"/>
      <c r="LGR3" s="56"/>
      <c r="LGS3" s="56"/>
      <c r="LGT3" s="56"/>
      <c r="LGU3" s="56"/>
      <c r="LGV3" s="56"/>
      <c r="LGW3" s="56"/>
      <c r="LGX3" s="56"/>
      <c r="LGY3" s="56"/>
      <c r="LGZ3" s="56"/>
      <c r="LHA3" s="56"/>
      <c r="LHB3" s="56"/>
      <c r="LHC3" s="56"/>
      <c r="LHD3" s="56"/>
      <c r="LHE3" s="56"/>
      <c r="LHF3" s="56"/>
      <c r="LHG3" s="56"/>
      <c r="LHH3" s="56"/>
      <c r="LHI3" s="56"/>
      <c r="LHJ3" s="56"/>
      <c r="LHK3" s="56"/>
      <c r="LHL3" s="56"/>
      <c r="LHM3" s="56"/>
      <c r="LHN3" s="56"/>
      <c r="LHO3" s="56"/>
      <c r="LHP3" s="56"/>
      <c r="LHQ3" s="56"/>
      <c r="LHR3" s="56"/>
      <c r="LHS3" s="56"/>
      <c r="LHT3" s="56"/>
      <c r="LHU3" s="56"/>
      <c r="LHV3" s="56"/>
      <c r="LHW3" s="56"/>
      <c r="LHX3" s="56"/>
      <c r="LHY3" s="56"/>
      <c r="LHZ3" s="56"/>
      <c r="LIA3" s="56"/>
      <c r="LIB3" s="56"/>
      <c r="LIC3" s="56"/>
      <c r="LID3" s="56"/>
      <c r="LIE3" s="56"/>
      <c r="LIF3" s="56"/>
      <c r="LIG3" s="56"/>
      <c r="LIH3" s="56"/>
      <c r="LII3" s="56"/>
      <c r="LIJ3" s="56"/>
      <c r="LIK3" s="56"/>
      <c r="LIL3" s="56"/>
      <c r="LIM3" s="56"/>
      <c r="LIN3" s="56"/>
      <c r="LIO3" s="56"/>
      <c r="LIP3" s="56"/>
      <c r="LIQ3" s="56"/>
      <c r="LIR3" s="56"/>
      <c r="LIS3" s="56"/>
      <c r="LIT3" s="56"/>
      <c r="LIU3" s="56"/>
      <c r="LIV3" s="56"/>
      <c r="LIW3" s="56"/>
      <c r="LIX3" s="56"/>
      <c r="LIY3" s="56"/>
      <c r="LIZ3" s="56"/>
      <c r="LJA3" s="56"/>
      <c r="LJB3" s="56"/>
      <c r="LJC3" s="56"/>
      <c r="LJD3" s="56"/>
      <c r="LJE3" s="56"/>
      <c r="LJF3" s="56"/>
      <c r="LJG3" s="56"/>
      <c r="LJH3" s="56"/>
      <c r="LJI3" s="56"/>
      <c r="LJJ3" s="56"/>
      <c r="LJK3" s="56"/>
      <c r="LJL3" s="56"/>
      <c r="LJM3" s="56"/>
      <c r="LJN3" s="56"/>
      <c r="LJO3" s="56"/>
      <c r="LJP3" s="56"/>
      <c r="LJQ3" s="56"/>
      <c r="LJR3" s="56"/>
      <c r="LJS3" s="56"/>
      <c r="LJT3" s="56"/>
      <c r="LJU3" s="56"/>
      <c r="LJV3" s="56"/>
      <c r="LJW3" s="56"/>
      <c r="LJX3" s="56"/>
      <c r="LJY3" s="56"/>
      <c r="LJZ3" s="56"/>
      <c r="LKA3" s="56"/>
      <c r="LKB3" s="56"/>
      <c r="LKC3" s="56"/>
      <c r="LKD3" s="56"/>
      <c r="LKE3" s="56"/>
      <c r="LKF3" s="56"/>
      <c r="LKG3" s="56"/>
      <c r="LKH3" s="56"/>
      <c r="LKI3" s="56"/>
      <c r="LKJ3" s="56"/>
      <c r="LKK3" s="56"/>
      <c r="LKL3" s="56"/>
      <c r="LKM3" s="56"/>
      <c r="LKN3" s="56"/>
      <c r="LKO3" s="56"/>
      <c r="LKP3" s="56"/>
      <c r="LKQ3" s="56"/>
      <c r="LKR3" s="56"/>
      <c r="LKS3" s="56"/>
      <c r="LKT3" s="56"/>
      <c r="LKU3" s="56"/>
      <c r="LKV3" s="56"/>
      <c r="LKW3" s="56"/>
      <c r="LKX3" s="56"/>
      <c r="LKY3" s="56"/>
      <c r="LKZ3" s="56"/>
      <c r="LLA3" s="56"/>
      <c r="LLB3" s="56"/>
      <c r="LLC3" s="56"/>
      <c r="LLD3" s="56"/>
      <c r="LLE3" s="56"/>
      <c r="LLF3" s="56"/>
      <c r="LLG3" s="56"/>
      <c r="LLH3" s="56"/>
      <c r="LLI3" s="56"/>
      <c r="LLJ3" s="56"/>
      <c r="LLK3" s="56"/>
      <c r="LLL3" s="56"/>
      <c r="LLM3" s="56"/>
      <c r="LLN3" s="56"/>
      <c r="LLO3" s="56"/>
      <c r="LLP3" s="56"/>
      <c r="LLQ3" s="56"/>
      <c r="LLR3" s="56"/>
      <c r="LLS3" s="56"/>
      <c r="LLT3" s="56"/>
      <c r="LLU3" s="56"/>
      <c r="LLV3" s="56"/>
      <c r="LLW3" s="56"/>
      <c r="LLX3" s="56"/>
      <c r="LLY3" s="56"/>
      <c r="LLZ3" s="56"/>
      <c r="LMA3" s="56"/>
      <c r="LMB3" s="56"/>
      <c r="LMC3" s="56"/>
      <c r="LMD3" s="56"/>
      <c r="LME3" s="56"/>
      <c r="LMF3" s="56"/>
      <c r="LMG3" s="56"/>
      <c r="LMH3" s="56"/>
      <c r="LMI3" s="56"/>
      <c r="LMJ3" s="56"/>
      <c r="LMK3" s="56"/>
      <c r="LML3" s="56"/>
      <c r="LMM3" s="56"/>
      <c r="LMN3" s="56"/>
      <c r="LMO3" s="56"/>
      <c r="LMP3" s="56"/>
      <c r="LMQ3" s="56"/>
      <c r="LMR3" s="56"/>
      <c r="LMS3" s="56"/>
      <c r="LMT3" s="56"/>
      <c r="LMU3" s="56"/>
      <c r="LMV3" s="56"/>
      <c r="LMW3" s="56"/>
      <c r="LMX3" s="56"/>
      <c r="LMY3" s="56"/>
      <c r="LMZ3" s="56"/>
      <c r="LNA3" s="56"/>
      <c r="LNB3" s="56"/>
      <c r="LNC3" s="56"/>
      <c r="LND3" s="56"/>
      <c r="LNE3" s="56"/>
      <c r="LNF3" s="56"/>
      <c r="LNG3" s="56"/>
      <c r="LNH3" s="56"/>
      <c r="LNI3" s="56"/>
      <c r="LNJ3" s="56"/>
      <c r="LNK3" s="56"/>
      <c r="LNL3" s="56"/>
      <c r="LNM3" s="56"/>
      <c r="LNN3" s="56"/>
      <c r="LNO3" s="56"/>
      <c r="LNP3" s="56"/>
      <c r="LNQ3" s="56"/>
      <c r="LNR3" s="56"/>
      <c r="LNS3" s="56"/>
      <c r="LNT3" s="56"/>
      <c r="LNU3" s="56"/>
      <c r="LNV3" s="56"/>
      <c r="LNW3" s="56"/>
      <c r="LNX3" s="56"/>
      <c r="LNY3" s="56"/>
      <c r="LNZ3" s="56"/>
      <c r="LOA3" s="56"/>
      <c r="LOB3" s="56"/>
      <c r="LOC3" s="56"/>
      <c r="LOD3" s="56"/>
      <c r="LOE3" s="56"/>
      <c r="LOF3" s="56"/>
      <c r="LOG3" s="56"/>
      <c r="LOH3" s="56"/>
      <c r="LOI3" s="56"/>
      <c r="LOJ3" s="56"/>
      <c r="LOK3" s="56"/>
      <c r="LOL3" s="56"/>
      <c r="LOM3" s="56"/>
      <c r="LON3" s="56"/>
      <c r="LOO3" s="56"/>
      <c r="LOP3" s="56"/>
      <c r="LOQ3" s="56"/>
      <c r="LOR3" s="56"/>
      <c r="LOS3" s="56"/>
      <c r="LOT3" s="56"/>
      <c r="LOU3" s="56"/>
      <c r="LOV3" s="56"/>
      <c r="LOW3" s="56"/>
      <c r="LOX3" s="56"/>
      <c r="LOY3" s="56"/>
      <c r="LOZ3" s="56"/>
      <c r="LPA3" s="56"/>
      <c r="LPB3" s="56"/>
      <c r="LPC3" s="56"/>
      <c r="LPD3" s="56"/>
      <c r="LPE3" s="56"/>
      <c r="LPF3" s="56"/>
      <c r="LPG3" s="56"/>
      <c r="LPH3" s="56"/>
      <c r="LPI3" s="56"/>
      <c r="LPJ3" s="56"/>
      <c r="LPK3" s="56"/>
      <c r="LPL3" s="56"/>
      <c r="LPM3" s="56"/>
      <c r="LPN3" s="56"/>
      <c r="LPO3" s="56"/>
      <c r="LPP3" s="56"/>
      <c r="LPQ3" s="56"/>
      <c r="LPR3" s="56"/>
      <c r="LPS3" s="56"/>
      <c r="LPT3" s="56"/>
      <c r="LPU3" s="56"/>
      <c r="LPV3" s="56"/>
      <c r="LPW3" s="56"/>
      <c r="LPX3" s="56"/>
      <c r="LPY3" s="56"/>
      <c r="LPZ3" s="56"/>
      <c r="LQA3" s="56"/>
      <c r="LQB3" s="56"/>
      <c r="LQC3" s="56"/>
      <c r="LQD3" s="56"/>
      <c r="LQE3" s="56"/>
      <c r="LQF3" s="56"/>
      <c r="LQG3" s="56"/>
      <c r="LQH3" s="56"/>
      <c r="LQI3" s="56"/>
      <c r="LQJ3" s="56"/>
      <c r="LQK3" s="56"/>
      <c r="LQL3" s="56"/>
      <c r="LQM3" s="56"/>
      <c r="LQN3" s="56"/>
      <c r="LQO3" s="56"/>
      <c r="LQP3" s="56"/>
      <c r="LQQ3" s="56"/>
      <c r="LQR3" s="56"/>
      <c r="LQS3" s="56"/>
      <c r="LQT3" s="56"/>
      <c r="LQU3" s="56"/>
      <c r="LQV3" s="56"/>
      <c r="LQW3" s="56"/>
      <c r="LQX3" s="56"/>
      <c r="LQY3" s="56"/>
      <c r="LQZ3" s="56"/>
      <c r="LRA3" s="56"/>
      <c r="LRB3" s="56"/>
      <c r="LRC3" s="56"/>
      <c r="LRD3" s="56"/>
      <c r="LRE3" s="56"/>
      <c r="LRF3" s="56"/>
      <c r="LRG3" s="56"/>
      <c r="LRH3" s="56"/>
      <c r="LRI3" s="56"/>
      <c r="LRJ3" s="56"/>
      <c r="LRK3" s="56"/>
      <c r="LRL3" s="56"/>
      <c r="LRM3" s="56"/>
      <c r="LRN3" s="56"/>
      <c r="LRO3" s="56"/>
      <c r="LRP3" s="56"/>
      <c r="LRQ3" s="56"/>
      <c r="LRR3" s="56"/>
      <c r="LRS3" s="56"/>
      <c r="LRT3" s="56"/>
      <c r="LRU3" s="56"/>
      <c r="LRV3" s="56"/>
      <c r="LRW3" s="56"/>
      <c r="LRX3" s="56"/>
      <c r="LRY3" s="56"/>
      <c r="LRZ3" s="56"/>
      <c r="LSA3" s="56"/>
      <c r="LSB3" s="56"/>
      <c r="LSC3" s="56"/>
      <c r="LSD3" s="56"/>
      <c r="LSE3" s="56"/>
      <c r="LSF3" s="56"/>
      <c r="LSG3" s="56"/>
      <c r="LSH3" s="56"/>
      <c r="LSI3" s="56"/>
      <c r="LSJ3" s="56"/>
      <c r="LSK3" s="56"/>
      <c r="LSL3" s="56"/>
      <c r="LSM3" s="56"/>
      <c r="LSN3" s="56"/>
      <c r="LSO3" s="56"/>
      <c r="LSP3" s="56"/>
      <c r="LSQ3" s="56"/>
      <c r="LSR3" s="56"/>
      <c r="LSS3" s="56"/>
      <c r="LST3" s="56"/>
      <c r="LSU3" s="56"/>
      <c r="LSV3" s="56"/>
      <c r="LSW3" s="56"/>
      <c r="LSX3" s="56"/>
      <c r="LSY3" s="56"/>
      <c r="LSZ3" s="56"/>
      <c r="LTA3" s="56"/>
      <c r="LTB3" s="56"/>
      <c r="LTC3" s="56"/>
      <c r="LTD3" s="56"/>
      <c r="LTE3" s="56"/>
      <c r="LTF3" s="56"/>
      <c r="LTG3" s="56"/>
      <c r="LTH3" s="56"/>
      <c r="LTI3" s="56"/>
      <c r="LTJ3" s="56"/>
      <c r="LTK3" s="56"/>
      <c r="LTL3" s="56"/>
      <c r="LTM3" s="56"/>
      <c r="LTN3" s="56"/>
      <c r="LTO3" s="56"/>
      <c r="LTP3" s="56"/>
      <c r="LTQ3" s="56"/>
      <c r="LTR3" s="56"/>
      <c r="LTS3" s="56"/>
      <c r="LTT3" s="56"/>
      <c r="LTU3" s="56"/>
      <c r="LTV3" s="56"/>
      <c r="LTW3" s="56"/>
      <c r="LTX3" s="56"/>
      <c r="LTY3" s="56"/>
      <c r="LTZ3" s="56"/>
      <c r="LUA3" s="56"/>
      <c r="LUB3" s="56"/>
      <c r="LUC3" s="56"/>
      <c r="LUD3" s="56"/>
      <c r="LUE3" s="56"/>
      <c r="LUF3" s="56"/>
      <c r="LUG3" s="56"/>
      <c r="LUH3" s="56"/>
      <c r="LUI3" s="56"/>
      <c r="LUJ3" s="56"/>
      <c r="LUK3" s="56"/>
      <c r="LUL3" s="56"/>
      <c r="LUM3" s="56"/>
      <c r="LUN3" s="56"/>
      <c r="LUO3" s="56"/>
      <c r="LUP3" s="56"/>
      <c r="LUQ3" s="56"/>
      <c r="LUR3" s="56"/>
      <c r="LUS3" s="56"/>
      <c r="LUT3" s="56"/>
      <c r="LUU3" s="56"/>
      <c r="LUV3" s="56"/>
      <c r="LUW3" s="56"/>
      <c r="LUX3" s="56"/>
      <c r="LUY3" s="56"/>
      <c r="LUZ3" s="56"/>
      <c r="LVA3" s="56"/>
      <c r="LVB3" s="56"/>
      <c r="LVC3" s="56"/>
      <c r="LVD3" s="56"/>
      <c r="LVE3" s="56"/>
      <c r="LVF3" s="56"/>
      <c r="LVG3" s="56"/>
      <c r="LVH3" s="56"/>
      <c r="LVI3" s="56"/>
      <c r="LVJ3" s="56"/>
      <c r="LVK3" s="56"/>
      <c r="LVL3" s="56"/>
      <c r="LVM3" s="56"/>
      <c r="LVN3" s="56"/>
      <c r="LVO3" s="56"/>
      <c r="LVP3" s="56"/>
      <c r="LVQ3" s="56"/>
      <c r="LVR3" s="56"/>
      <c r="LVS3" s="56"/>
      <c r="LVT3" s="56"/>
      <c r="LVU3" s="56"/>
      <c r="LVV3" s="56"/>
      <c r="LVW3" s="56"/>
      <c r="LVX3" s="56"/>
      <c r="LVY3" s="56"/>
      <c r="LVZ3" s="56"/>
      <c r="LWA3" s="56"/>
      <c r="LWB3" s="56"/>
      <c r="LWC3" s="56"/>
      <c r="LWD3" s="56"/>
      <c r="LWE3" s="56"/>
      <c r="LWF3" s="56"/>
      <c r="LWG3" s="56"/>
      <c r="LWH3" s="56"/>
      <c r="LWI3" s="56"/>
      <c r="LWJ3" s="56"/>
      <c r="LWK3" s="56"/>
      <c r="LWL3" s="56"/>
      <c r="LWM3" s="56"/>
      <c r="LWN3" s="56"/>
      <c r="LWO3" s="56"/>
      <c r="LWP3" s="56"/>
      <c r="LWQ3" s="56"/>
      <c r="LWR3" s="56"/>
      <c r="LWS3" s="56"/>
      <c r="LWT3" s="56"/>
      <c r="LWU3" s="56"/>
      <c r="LWV3" s="56"/>
      <c r="LWW3" s="56"/>
      <c r="LWX3" s="56"/>
      <c r="LWY3" s="56"/>
      <c r="LWZ3" s="56"/>
      <c r="LXA3" s="56"/>
      <c r="LXB3" s="56"/>
      <c r="LXC3" s="56"/>
      <c r="LXD3" s="56"/>
      <c r="LXE3" s="56"/>
      <c r="LXF3" s="56"/>
      <c r="LXG3" s="56"/>
      <c r="LXH3" s="56"/>
      <c r="LXI3" s="56"/>
      <c r="LXJ3" s="56"/>
      <c r="LXK3" s="56"/>
      <c r="LXL3" s="56"/>
      <c r="LXM3" s="56"/>
      <c r="LXN3" s="56"/>
      <c r="LXO3" s="56"/>
      <c r="LXP3" s="56"/>
      <c r="LXQ3" s="56"/>
      <c r="LXR3" s="56"/>
      <c r="LXS3" s="56"/>
      <c r="LXT3" s="56"/>
      <c r="LXU3" s="56"/>
      <c r="LXV3" s="56"/>
      <c r="LXW3" s="56"/>
      <c r="LXX3" s="56"/>
      <c r="LXY3" s="56"/>
      <c r="LXZ3" s="56"/>
      <c r="LYA3" s="56"/>
      <c r="LYB3" s="56"/>
      <c r="LYC3" s="56"/>
      <c r="LYD3" s="56"/>
      <c r="LYE3" s="56"/>
      <c r="LYF3" s="56"/>
      <c r="LYG3" s="56"/>
      <c r="LYH3" s="56"/>
      <c r="LYI3" s="56"/>
      <c r="LYJ3" s="56"/>
      <c r="LYK3" s="56"/>
      <c r="LYL3" s="56"/>
      <c r="LYM3" s="56"/>
      <c r="LYN3" s="56"/>
      <c r="LYO3" s="56"/>
      <c r="LYP3" s="56"/>
      <c r="LYQ3" s="56"/>
      <c r="LYR3" s="56"/>
      <c r="LYS3" s="56"/>
      <c r="LYT3" s="56"/>
      <c r="LYU3" s="56"/>
      <c r="LYV3" s="56"/>
      <c r="LYW3" s="56"/>
      <c r="LYX3" s="56"/>
      <c r="LYY3" s="56"/>
      <c r="LYZ3" s="56"/>
      <c r="LZA3" s="56"/>
      <c r="LZB3" s="56"/>
      <c r="LZC3" s="56"/>
      <c r="LZD3" s="56"/>
      <c r="LZE3" s="56"/>
      <c r="LZF3" s="56"/>
      <c r="LZG3" s="56"/>
      <c r="LZH3" s="56"/>
      <c r="LZI3" s="56"/>
      <c r="LZJ3" s="56"/>
      <c r="LZK3" s="56"/>
      <c r="LZL3" s="56"/>
      <c r="LZM3" s="56"/>
      <c r="LZN3" s="56"/>
      <c r="LZO3" s="56"/>
      <c r="LZP3" s="56"/>
      <c r="LZQ3" s="56"/>
      <c r="LZR3" s="56"/>
      <c r="LZS3" s="56"/>
      <c r="LZT3" s="56"/>
      <c r="LZU3" s="56"/>
      <c r="LZV3" s="56"/>
      <c r="LZW3" s="56"/>
      <c r="LZX3" s="56"/>
      <c r="LZY3" s="56"/>
      <c r="LZZ3" s="56"/>
      <c r="MAA3" s="56"/>
      <c r="MAB3" s="56"/>
      <c r="MAC3" s="56"/>
      <c r="MAD3" s="56"/>
      <c r="MAE3" s="56"/>
      <c r="MAF3" s="56"/>
      <c r="MAG3" s="56"/>
      <c r="MAH3" s="56"/>
      <c r="MAI3" s="56"/>
      <c r="MAJ3" s="56"/>
      <c r="MAK3" s="56"/>
      <c r="MAL3" s="56"/>
      <c r="MAM3" s="56"/>
      <c r="MAN3" s="56"/>
      <c r="MAO3" s="56"/>
      <c r="MAP3" s="56"/>
      <c r="MAQ3" s="56"/>
      <c r="MAR3" s="56"/>
      <c r="MAS3" s="56"/>
      <c r="MAT3" s="56"/>
      <c r="MAU3" s="56"/>
      <c r="MAV3" s="56"/>
      <c r="MAW3" s="56"/>
      <c r="MAX3" s="56"/>
      <c r="MAY3" s="56"/>
      <c r="MAZ3" s="56"/>
      <c r="MBA3" s="56"/>
      <c r="MBB3" s="56"/>
      <c r="MBC3" s="56"/>
      <c r="MBD3" s="56"/>
      <c r="MBE3" s="56"/>
      <c r="MBF3" s="56"/>
      <c r="MBG3" s="56"/>
      <c r="MBH3" s="56"/>
      <c r="MBI3" s="56"/>
      <c r="MBJ3" s="56"/>
      <c r="MBK3" s="56"/>
      <c r="MBL3" s="56"/>
      <c r="MBM3" s="56"/>
      <c r="MBN3" s="56"/>
      <c r="MBO3" s="56"/>
      <c r="MBP3" s="56"/>
      <c r="MBQ3" s="56"/>
      <c r="MBR3" s="56"/>
      <c r="MBS3" s="56"/>
      <c r="MBT3" s="56"/>
      <c r="MBU3" s="56"/>
      <c r="MBV3" s="56"/>
      <c r="MBW3" s="56"/>
      <c r="MBX3" s="56"/>
      <c r="MBY3" s="56"/>
      <c r="MBZ3" s="56"/>
      <c r="MCA3" s="56"/>
      <c r="MCB3" s="56"/>
      <c r="MCC3" s="56"/>
      <c r="MCD3" s="56"/>
      <c r="MCE3" s="56"/>
      <c r="MCF3" s="56"/>
      <c r="MCG3" s="56"/>
      <c r="MCH3" s="56"/>
      <c r="MCI3" s="56"/>
      <c r="MCJ3" s="56"/>
      <c r="MCK3" s="56"/>
      <c r="MCL3" s="56"/>
      <c r="MCM3" s="56"/>
      <c r="MCN3" s="56"/>
      <c r="MCO3" s="56"/>
      <c r="MCP3" s="56"/>
      <c r="MCQ3" s="56"/>
      <c r="MCR3" s="56"/>
      <c r="MCS3" s="56"/>
      <c r="MCT3" s="56"/>
      <c r="MCU3" s="56"/>
      <c r="MCV3" s="56"/>
      <c r="MCW3" s="56"/>
      <c r="MCX3" s="56"/>
      <c r="MCY3" s="56"/>
      <c r="MCZ3" s="56"/>
      <c r="MDA3" s="56"/>
      <c r="MDB3" s="56"/>
      <c r="MDC3" s="56"/>
      <c r="MDD3" s="56"/>
      <c r="MDE3" s="56"/>
      <c r="MDF3" s="56"/>
      <c r="MDG3" s="56"/>
      <c r="MDH3" s="56"/>
      <c r="MDI3" s="56"/>
      <c r="MDJ3" s="56"/>
      <c r="MDK3" s="56"/>
      <c r="MDL3" s="56"/>
      <c r="MDM3" s="56"/>
      <c r="MDN3" s="56"/>
      <c r="MDO3" s="56"/>
      <c r="MDP3" s="56"/>
      <c r="MDQ3" s="56"/>
      <c r="MDR3" s="56"/>
      <c r="MDS3" s="56"/>
      <c r="MDT3" s="56"/>
      <c r="MDU3" s="56"/>
      <c r="MDV3" s="56"/>
      <c r="MDW3" s="56"/>
      <c r="MDX3" s="56"/>
      <c r="MDY3" s="56"/>
      <c r="MDZ3" s="56"/>
      <c r="MEA3" s="56"/>
      <c r="MEB3" s="56"/>
      <c r="MEC3" s="56"/>
      <c r="MED3" s="56"/>
      <c r="MEE3" s="56"/>
      <c r="MEF3" s="56"/>
      <c r="MEG3" s="56"/>
      <c r="MEH3" s="56"/>
      <c r="MEI3" s="56"/>
      <c r="MEJ3" s="56"/>
      <c r="MEK3" s="56"/>
      <c r="MEL3" s="56"/>
      <c r="MEM3" s="56"/>
      <c r="MEN3" s="56"/>
      <c r="MEO3" s="56"/>
      <c r="MEP3" s="56"/>
      <c r="MEQ3" s="56"/>
      <c r="MER3" s="56"/>
      <c r="MES3" s="56"/>
      <c r="MET3" s="56"/>
      <c r="MEU3" s="56"/>
      <c r="MEV3" s="56"/>
      <c r="MEW3" s="56"/>
      <c r="MEX3" s="56"/>
      <c r="MEY3" s="56"/>
      <c r="MEZ3" s="56"/>
      <c r="MFA3" s="56"/>
      <c r="MFB3" s="56"/>
      <c r="MFC3" s="56"/>
      <c r="MFD3" s="56"/>
      <c r="MFE3" s="56"/>
      <c r="MFF3" s="56"/>
      <c r="MFG3" s="56"/>
      <c r="MFH3" s="56"/>
      <c r="MFI3" s="56"/>
      <c r="MFJ3" s="56"/>
      <c r="MFK3" s="56"/>
      <c r="MFL3" s="56"/>
      <c r="MFM3" s="56"/>
      <c r="MFN3" s="56"/>
      <c r="MFO3" s="56"/>
      <c r="MFP3" s="56"/>
      <c r="MFQ3" s="56"/>
      <c r="MFR3" s="56"/>
      <c r="MFS3" s="56"/>
      <c r="MFT3" s="56"/>
      <c r="MFU3" s="56"/>
      <c r="MFV3" s="56"/>
      <c r="MFW3" s="56"/>
      <c r="MFX3" s="56"/>
      <c r="MFY3" s="56"/>
      <c r="MFZ3" s="56"/>
      <c r="MGA3" s="56"/>
      <c r="MGB3" s="56"/>
      <c r="MGC3" s="56"/>
      <c r="MGD3" s="56"/>
      <c r="MGE3" s="56"/>
      <c r="MGF3" s="56"/>
      <c r="MGG3" s="56"/>
      <c r="MGH3" s="56"/>
      <c r="MGI3" s="56"/>
      <c r="MGJ3" s="56"/>
      <c r="MGK3" s="56"/>
      <c r="MGL3" s="56"/>
      <c r="MGM3" s="56"/>
      <c r="MGN3" s="56"/>
      <c r="MGO3" s="56"/>
      <c r="MGP3" s="56"/>
      <c r="MGQ3" s="56"/>
      <c r="MGR3" s="56"/>
      <c r="MGS3" s="56"/>
      <c r="MGT3" s="56"/>
      <c r="MGU3" s="56"/>
      <c r="MGV3" s="56"/>
      <c r="MGW3" s="56"/>
      <c r="MGX3" s="56"/>
      <c r="MGY3" s="56"/>
      <c r="MGZ3" s="56"/>
      <c r="MHA3" s="56"/>
      <c r="MHB3" s="56"/>
      <c r="MHC3" s="56"/>
      <c r="MHD3" s="56"/>
      <c r="MHE3" s="56"/>
      <c r="MHF3" s="56"/>
      <c r="MHG3" s="56"/>
      <c r="MHH3" s="56"/>
      <c r="MHI3" s="56"/>
      <c r="MHJ3" s="56"/>
      <c r="MHK3" s="56"/>
      <c r="MHL3" s="56"/>
      <c r="MHM3" s="56"/>
      <c r="MHN3" s="56"/>
      <c r="MHO3" s="56"/>
      <c r="MHP3" s="56"/>
      <c r="MHQ3" s="56"/>
      <c r="MHR3" s="56"/>
      <c r="MHS3" s="56"/>
      <c r="MHT3" s="56"/>
      <c r="MHU3" s="56"/>
      <c r="MHV3" s="56"/>
      <c r="MHW3" s="56"/>
      <c r="MHX3" s="56"/>
      <c r="MHY3" s="56"/>
      <c r="MHZ3" s="56"/>
      <c r="MIA3" s="56"/>
      <c r="MIB3" s="56"/>
      <c r="MIC3" s="56"/>
      <c r="MID3" s="56"/>
      <c r="MIE3" s="56"/>
      <c r="MIF3" s="56"/>
      <c r="MIG3" s="56"/>
      <c r="MIH3" s="56"/>
      <c r="MII3" s="56"/>
      <c r="MIJ3" s="56"/>
      <c r="MIK3" s="56"/>
      <c r="MIL3" s="56"/>
      <c r="MIM3" s="56"/>
      <c r="MIN3" s="56"/>
      <c r="MIO3" s="56"/>
      <c r="MIP3" s="56"/>
      <c r="MIQ3" s="56"/>
      <c r="MIR3" s="56"/>
      <c r="MIS3" s="56"/>
      <c r="MIT3" s="56"/>
      <c r="MIU3" s="56"/>
      <c r="MIV3" s="56"/>
      <c r="MIW3" s="56"/>
      <c r="MIX3" s="56"/>
      <c r="MIY3" s="56"/>
      <c r="MIZ3" s="56"/>
      <c r="MJA3" s="56"/>
      <c r="MJB3" s="56"/>
      <c r="MJC3" s="56"/>
      <c r="MJD3" s="56"/>
      <c r="MJE3" s="56"/>
      <c r="MJF3" s="56"/>
      <c r="MJG3" s="56"/>
      <c r="MJH3" s="56"/>
      <c r="MJI3" s="56"/>
      <c r="MJJ3" s="56"/>
      <c r="MJK3" s="56"/>
      <c r="MJL3" s="56"/>
      <c r="MJM3" s="56"/>
      <c r="MJN3" s="56"/>
      <c r="MJO3" s="56"/>
      <c r="MJP3" s="56"/>
      <c r="MJQ3" s="56"/>
      <c r="MJR3" s="56"/>
      <c r="MJS3" s="56"/>
      <c r="MJT3" s="56"/>
      <c r="MJU3" s="56"/>
      <c r="MJV3" s="56"/>
      <c r="MJW3" s="56"/>
      <c r="MJX3" s="56"/>
      <c r="MJY3" s="56"/>
      <c r="MJZ3" s="56"/>
      <c r="MKA3" s="56"/>
      <c r="MKB3" s="56"/>
      <c r="MKC3" s="56"/>
      <c r="MKD3" s="56"/>
      <c r="MKE3" s="56"/>
      <c r="MKF3" s="56"/>
      <c r="MKG3" s="56"/>
      <c r="MKH3" s="56"/>
      <c r="MKI3" s="56"/>
      <c r="MKJ3" s="56"/>
      <c r="MKK3" s="56"/>
      <c r="MKL3" s="56"/>
      <c r="MKM3" s="56"/>
      <c r="MKN3" s="56"/>
      <c r="MKO3" s="56"/>
      <c r="MKP3" s="56"/>
      <c r="MKQ3" s="56"/>
      <c r="MKR3" s="56"/>
      <c r="MKS3" s="56"/>
      <c r="MKT3" s="56"/>
      <c r="MKU3" s="56"/>
      <c r="MKV3" s="56"/>
      <c r="MKW3" s="56"/>
      <c r="MKX3" s="56"/>
      <c r="MKY3" s="56"/>
      <c r="MKZ3" s="56"/>
      <c r="MLA3" s="56"/>
      <c r="MLB3" s="56"/>
      <c r="MLC3" s="56"/>
      <c r="MLD3" s="56"/>
      <c r="MLE3" s="56"/>
      <c r="MLF3" s="56"/>
      <c r="MLG3" s="56"/>
      <c r="MLH3" s="56"/>
      <c r="MLI3" s="56"/>
      <c r="MLJ3" s="56"/>
      <c r="MLK3" s="56"/>
      <c r="MLL3" s="56"/>
      <c r="MLM3" s="56"/>
      <c r="MLN3" s="56"/>
      <c r="MLO3" s="56"/>
      <c r="MLP3" s="56"/>
      <c r="MLQ3" s="56"/>
      <c r="MLR3" s="56"/>
      <c r="MLS3" s="56"/>
      <c r="MLT3" s="56"/>
      <c r="MLU3" s="56"/>
      <c r="MLV3" s="56"/>
      <c r="MLW3" s="56"/>
      <c r="MLX3" s="56"/>
      <c r="MLY3" s="56"/>
      <c r="MLZ3" s="56"/>
      <c r="MMA3" s="56"/>
      <c r="MMB3" s="56"/>
      <c r="MMC3" s="56"/>
      <c r="MMD3" s="56"/>
      <c r="MME3" s="56"/>
      <c r="MMF3" s="56"/>
      <c r="MMG3" s="56"/>
      <c r="MMH3" s="56"/>
      <c r="MMI3" s="56"/>
      <c r="MMJ3" s="56"/>
      <c r="MMK3" s="56"/>
      <c r="MML3" s="56"/>
      <c r="MMM3" s="56"/>
      <c r="MMN3" s="56"/>
      <c r="MMO3" s="56"/>
      <c r="MMP3" s="56"/>
      <c r="MMQ3" s="56"/>
      <c r="MMR3" s="56"/>
      <c r="MMS3" s="56"/>
      <c r="MMT3" s="56"/>
      <c r="MMU3" s="56"/>
      <c r="MMV3" s="56"/>
      <c r="MMW3" s="56"/>
      <c r="MMX3" s="56"/>
      <c r="MMY3" s="56"/>
      <c r="MMZ3" s="56"/>
      <c r="MNA3" s="56"/>
      <c r="MNB3" s="56"/>
      <c r="MNC3" s="56"/>
      <c r="MND3" s="56"/>
      <c r="MNE3" s="56"/>
      <c r="MNF3" s="56"/>
      <c r="MNG3" s="56"/>
      <c r="MNH3" s="56"/>
      <c r="MNI3" s="56"/>
      <c r="MNJ3" s="56"/>
      <c r="MNK3" s="56"/>
      <c r="MNL3" s="56"/>
      <c r="MNM3" s="56"/>
      <c r="MNN3" s="56"/>
      <c r="MNO3" s="56"/>
      <c r="MNP3" s="56"/>
      <c r="MNQ3" s="56"/>
      <c r="MNR3" s="56"/>
      <c r="MNS3" s="56"/>
      <c r="MNT3" s="56"/>
      <c r="MNU3" s="56"/>
      <c r="MNV3" s="56"/>
      <c r="MNW3" s="56"/>
      <c r="MNX3" s="56"/>
      <c r="MNY3" s="56"/>
      <c r="MNZ3" s="56"/>
      <c r="MOA3" s="56"/>
      <c r="MOB3" s="56"/>
      <c r="MOC3" s="56"/>
      <c r="MOD3" s="56"/>
      <c r="MOE3" s="56"/>
      <c r="MOF3" s="56"/>
      <c r="MOG3" s="56"/>
      <c r="MOH3" s="56"/>
      <c r="MOI3" s="56"/>
      <c r="MOJ3" s="56"/>
      <c r="MOK3" s="56"/>
      <c r="MOL3" s="56"/>
      <c r="MOM3" s="56"/>
      <c r="MON3" s="56"/>
      <c r="MOO3" s="56"/>
      <c r="MOP3" s="56"/>
      <c r="MOQ3" s="56"/>
      <c r="MOR3" s="56"/>
      <c r="MOS3" s="56"/>
      <c r="MOT3" s="56"/>
      <c r="MOU3" s="56"/>
      <c r="MOV3" s="56"/>
      <c r="MOW3" s="56"/>
      <c r="MOX3" s="56"/>
      <c r="MOY3" s="56"/>
      <c r="MOZ3" s="56"/>
      <c r="MPA3" s="56"/>
      <c r="MPB3" s="56"/>
      <c r="MPC3" s="56"/>
      <c r="MPD3" s="56"/>
      <c r="MPE3" s="56"/>
      <c r="MPF3" s="56"/>
      <c r="MPG3" s="56"/>
      <c r="MPH3" s="56"/>
      <c r="MPI3" s="56"/>
      <c r="MPJ3" s="56"/>
      <c r="MPK3" s="56"/>
      <c r="MPL3" s="56"/>
      <c r="MPM3" s="56"/>
      <c r="MPN3" s="56"/>
      <c r="MPO3" s="56"/>
      <c r="MPP3" s="56"/>
      <c r="MPQ3" s="56"/>
      <c r="MPR3" s="56"/>
      <c r="MPS3" s="56"/>
      <c r="MPT3" s="56"/>
      <c r="MPU3" s="56"/>
      <c r="MPV3" s="56"/>
      <c r="MPW3" s="56"/>
      <c r="MPX3" s="56"/>
      <c r="MPY3" s="56"/>
      <c r="MPZ3" s="56"/>
      <c r="MQA3" s="56"/>
      <c r="MQB3" s="56"/>
      <c r="MQC3" s="56"/>
      <c r="MQD3" s="56"/>
      <c r="MQE3" s="56"/>
      <c r="MQF3" s="56"/>
      <c r="MQG3" s="56"/>
      <c r="MQH3" s="56"/>
      <c r="MQI3" s="56"/>
      <c r="MQJ3" s="56"/>
      <c r="MQK3" s="56"/>
      <c r="MQL3" s="56"/>
      <c r="MQM3" s="56"/>
      <c r="MQN3" s="56"/>
      <c r="MQO3" s="56"/>
      <c r="MQP3" s="56"/>
      <c r="MQQ3" s="56"/>
      <c r="MQR3" s="56"/>
      <c r="MQS3" s="56"/>
      <c r="MQT3" s="56"/>
      <c r="MQU3" s="56"/>
      <c r="MQV3" s="56"/>
      <c r="MQW3" s="56"/>
      <c r="MQX3" s="56"/>
      <c r="MQY3" s="56"/>
      <c r="MQZ3" s="56"/>
      <c r="MRA3" s="56"/>
      <c r="MRB3" s="56"/>
      <c r="MRC3" s="56"/>
      <c r="MRD3" s="56"/>
      <c r="MRE3" s="56"/>
      <c r="MRF3" s="56"/>
      <c r="MRG3" s="56"/>
      <c r="MRH3" s="56"/>
      <c r="MRI3" s="56"/>
      <c r="MRJ3" s="56"/>
      <c r="MRK3" s="56"/>
      <c r="MRL3" s="56"/>
      <c r="MRM3" s="56"/>
      <c r="MRN3" s="56"/>
      <c r="MRO3" s="56"/>
      <c r="MRP3" s="56"/>
      <c r="MRQ3" s="56"/>
      <c r="MRR3" s="56"/>
      <c r="MRS3" s="56"/>
      <c r="MRT3" s="56"/>
      <c r="MRU3" s="56"/>
      <c r="MRV3" s="56"/>
      <c r="MRW3" s="56"/>
      <c r="MRX3" s="56"/>
      <c r="MRY3" s="56"/>
      <c r="MRZ3" s="56"/>
      <c r="MSA3" s="56"/>
      <c r="MSB3" s="56"/>
      <c r="MSC3" s="56"/>
      <c r="MSD3" s="56"/>
      <c r="MSE3" s="56"/>
      <c r="MSF3" s="56"/>
      <c r="MSG3" s="56"/>
      <c r="MSH3" s="56"/>
      <c r="MSI3" s="56"/>
      <c r="MSJ3" s="56"/>
      <c r="MSK3" s="56"/>
      <c r="MSL3" s="56"/>
      <c r="MSM3" s="56"/>
      <c r="MSN3" s="56"/>
      <c r="MSO3" s="56"/>
      <c r="MSP3" s="56"/>
      <c r="MSQ3" s="56"/>
      <c r="MSR3" s="56"/>
      <c r="MSS3" s="56"/>
      <c r="MST3" s="56"/>
      <c r="MSU3" s="56"/>
      <c r="MSV3" s="56"/>
      <c r="MSW3" s="56"/>
      <c r="MSX3" s="56"/>
      <c r="MSY3" s="56"/>
      <c r="MSZ3" s="56"/>
      <c r="MTA3" s="56"/>
      <c r="MTB3" s="56"/>
      <c r="MTC3" s="56"/>
      <c r="MTD3" s="56"/>
      <c r="MTE3" s="56"/>
      <c r="MTF3" s="56"/>
      <c r="MTG3" s="56"/>
      <c r="MTH3" s="56"/>
      <c r="MTI3" s="56"/>
      <c r="MTJ3" s="56"/>
      <c r="MTK3" s="56"/>
      <c r="MTL3" s="56"/>
      <c r="MTM3" s="56"/>
      <c r="MTN3" s="56"/>
      <c r="MTO3" s="56"/>
      <c r="MTP3" s="56"/>
      <c r="MTQ3" s="56"/>
      <c r="MTR3" s="56"/>
      <c r="MTS3" s="56"/>
      <c r="MTT3" s="56"/>
      <c r="MTU3" s="56"/>
      <c r="MTV3" s="56"/>
      <c r="MTW3" s="56"/>
      <c r="MTX3" s="56"/>
      <c r="MTY3" s="56"/>
      <c r="MTZ3" s="56"/>
      <c r="MUA3" s="56"/>
      <c r="MUB3" s="56"/>
      <c r="MUC3" s="56"/>
      <c r="MUD3" s="56"/>
      <c r="MUE3" s="56"/>
      <c r="MUF3" s="56"/>
      <c r="MUG3" s="56"/>
      <c r="MUH3" s="56"/>
      <c r="MUI3" s="56"/>
      <c r="MUJ3" s="56"/>
      <c r="MUK3" s="56"/>
      <c r="MUL3" s="56"/>
      <c r="MUM3" s="56"/>
      <c r="MUN3" s="56"/>
      <c r="MUO3" s="56"/>
      <c r="MUP3" s="56"/>
      <c r="MUQ3" s="56"/>
      <c r="MUR3" s="56"/>
      <c r="MUS3" s="56"/>
      <c r="MUT3" s="56"/>
      <c r="MUU3" s="56"/>
      <c r="MUV3" s="56"/>
      <c r="MUW3" s="56"/>
      <c r="MUX3" s="56"/>
      <c r="MUY3" s="56"/>
      <c r="MUZ3" s="56"/>
      <c r="MVA3" s="56"/>
      <c r="MVB3" s="56"/>
      <c r="MVC3" s="56"/>
      <c r="MVD3" s="56"/>
      <c r="MVE3" s="56"/>
      <c r="MVF3" s="56"/>
      <c r="MVG3" s="56"/>
      <c r="MVH3" s="56"/>
      <c r="MVI3" s="56"/>
      <c r="MVJ3" s="56"/>
      <c r="MVK3" s="56"/>
      <c r="MVL3" s="56"/>
      <c r="MVM3" s="56"/>
      <c r="MVN3" s="56"/>
      <c r="MVO3" s="56"/>
      <c r="MVP3" s="56"/>
      <c r="MVQ3" s="56"/>
      <c r="MVR3" s="56"/>
      <c r="MVS3" s="56"/>
      <c r="MVT3" s="56"/>
      <c r="MVU3" s="56"/>
      <c r="MVV3" s="56"/>
      <c r="MVW3" s="56"/>
      <c r="MVX3" s="56"/>
      <c r="MVY3" s="56"/>
      <c r="MVZ3" s="56"/>
      <c r="MWA3" s="56"/>
      <c r="MWB3" s="56"/>
      <c r="MWC3" s="56"/>
      <c r="MWD3" s="56"/>
      <c r="MWE3" s="56"/>
      <c r="MWF3" s="56"/>
      <c r="MWG3" s="56"/>
      <c r="MWH3" s="56"/>
      <c r="MWI3" s="56"/>
      <c r="MWJ3" s="56"/>
      <c r="MWK3" s="56"/>
      <c r="MWL3" s="56"/>
      <c r="MWM3" s="56"/>
      <c r="MWN3" s="56"/>
      <c r="MWO3" s="56"/>
      <c r="MWP3" s="56"/>
      <c r="MWQ3" s="56"/>
      <c r="MWR3" s="56"/>
      <c r="MWS3" s="56"/>
      <c r="MWT3" s="56"/>
      <c r="MWU3" s="56"/>
      <c r="MWV3" s="56"/>
      <c r="MWW3" s="56"/>
      <c r="MWX3" s="56"/>
      <c r="MWY3" s="56"/>
      <c r="MWZ3" s="56"/>
      <c r="MXA3" s="56"/>
      <c r="MXB3" s="56"/>
      <c r="MXC3" s="56"/>
      <c r="MXD3" s="56"/>
      <c r="MXE3" s="56"/>
      <c r="MXF3" s="56"/>
      <c r="MXG3" s="56"/>
      <c r="MXH3" s="56"/>
      <c r="MXI3" s="56"/>
      <c r="MXJ3" s="56"/>
      <c r="MXK3" s="56"/>
      <c r="MXL3" s="56"/>
      <c r="MXM3" s="56"/>
      <c r="MXN3" s="56"/>
      <c r="MXO3" s="56"/>
      <c r="MXP3" s="56"/>
      <c r="MXQ3" s="56"/>
      <c r="MXR3" s="56"/>
      <c r="MXS3" s="56"/>
      <c r="MXT3" s="56"/>
      <c r="MXU3" s="56"/>
      <c r="MXV3" s="56"/>
      <c r="MXW3" s="56"/>
      <c r="MXX3" s="56"/>
      <c r="MXY3" s="56"/>
      <c r="MXZ3" s="56"/>
      <c r="MYA3" s="56"/>
      <c r="MYB3" s="56"/>
      <c r="MYC3" s="56"/>
      <c r="MYD3" s="56"/>
      <c r="MYE3" s="56"/>
      <c r="MYF3" s="56"/>
      <c r="MYG3" s="56"/>
      <c r="MYH3" s="56"/>
      <c r="MYI3" s="56"/>
      <c r="MYJ3" s="56"/>
      <c r="MYK3" s="56"/>
      <c r="MYL3" s="56"/>
      <c r="MYM3" s="56"/>
      <c r="MYN3" s="56"/>
      <c r="MYO3" s="56"/>
      <c r="MYP3" s="56"/>
      <c r="MYQ3" s="56"/>
      <c r="MYR3" s="56"/>
      <c r="MYS3" s="56"/>
      <c r="MYT3" s="56"/>
      <c r="MYU3" s="56"/>
      <c r="MYV3" s="56"/>
      <c r="MYW3" s="56"/>
      <c r="MYX3" s="56"/>
      <c r="MYY3" s="56"/>
      <c r="MYZ3" s="56"/>
      <c r="MZA3" s="56"/>
      <c r="MZB3" s="56"/>
      <c r="MZC3" s="56"/>
      <c r="MZD3" s="56"/>
      <c r="MZE3" s="56"/>
      <c r="MZF3" s="56"/>
      <c r="MZG3" s="56"/>
      <c r="MZH3" s="56"/>
      <c r="MZI3" s="56"/>
      <c r="MZJ3" s="56"/>
      <c r="MZK3" s="56"/>
      <c r="MZL3" s="56"/>
      <c r="MZM3" s="56"/>
      <c r="MZN3" s="56"/>
      <c r="MZO3" s="56"/>
      <c r="MZP3" s="56"/>
      <c r="MZQ3" s="56"/>
      <c r="MZR3" s="56"/>
      <c r="MZS3" s="56"/>
      <c r="MZT3" s="56"/>
      <c r="MZU3" s="56"/>
      <c r="MZV3" s="56"/>
      <c r="MZW3" s="56"/>
      <c r="MZX3" s="56"/>
      <c r="MZY3" s="56"/>
      <c r="MZZ3" s="56"/>
      <c r="NAA3" s="56"/>
      <c r="NAB3" s="56"/>
      <c r="NAC3" s="56"/>
      <c r="NAD3" s="56"/>
      <c r="NAE3" s="56"/>
      <c r="NAF3" s="56"/>
      <c r="NAG3" s="56"/>
      <c r="NAH3" s="56"/>
      <c r="NAI3" s="56"/>
      <c r="NAJ3" s="56"/>
      <c r="NAK3" s="56"/>
      <c r="NAL3" s="56"/>
      <c r="NAM3" s="56"/>
      <c r="NAN3" s="56"/>
      <c r="NAO3" s="56"/>
      <c r="NAP3" s="56"/>
      <c r="NAQ3" s="56"/>
      <c r="NAR3" s="56"/>
      <c r="NAS3" s="56"/>
      <c r="NAT3" s="56"/>
      <c r="NAU3" s="56"/>
      <c r="NAV3" s="56"/>
      <c r="NAW3" s="56"/>
      <c r="NAX3" s="56"/>
      <c r="NAY3" s="56"/>
      <c r="NAZ3" s="56"/>
      <c r="NBA3" s="56"/>
      <c r="NBB3" s="56"/>
      <c r="NBC3" s="56"/>
      <c r="NBD3" s="56"/>
      <c r="NBE3" s="56"/>
      <c r="NBF3" s="56"/>
      <c r="NBG3" s="56"/>
      <c r="NBH3" s="56"/>
      <c r="NBI3" s="56"/>
      <c r="NBJ3" s="56"/>
      <c r="NBK3" s="56"/>
      <c r="NBL3" s="56"/>
      <c r="NBM3" s="56"/>
      <c r="NBN3" s="56"/>
      <c r="NBO3" s="56"/>
      <c r="NBP3" s="56"/>
      <c r="NBQ3" s="56"/>
      <c r="NBR3" s="56"/>
      <c r="NBS3" s="56"/>
      <c r="NBT3" s="56"/>
      <c r="NBU3" s="56"/>
      <c r="NBV3" s="56"/>
      <c r="NBW3" s="56"/>
      <c r="NBX3" s="56"/>
      <c r="NBY3" s="56"/>
      <c r="NBZ3" s="56"/>
      <c r="NCA3" s="56"/>
      <c r="NCB3" s="56"/>
      <c r="NCC3" s="56"/>
      <c r="NCD3" s="56"/>
      <c r="NCE3" s="56"/>
      <c r="NCF3" s="56"/>
      <c r="NCG3" s="56"/>
      <c r="NCH3" s="56"/>
      <c r="NCI3" s="56"/>
      <c r="NCJ3" s="56"/>
      <c r="NCK3" s="56"/>
      <c r="NCL3" s="56"/>
      <c r="NCM3" s="56"/>
      <c r="NCN3" s="56"/>
      <c r="NCO3" s="56"/>
      <c r="NCP3" s="56"/>
      <c r="NCQ3" s="56"/>
      <c r="NCR3" s="56"/>
      <c r="NCS3" s="56"/>
      <c r="NCT3" s="56"/>
      <c r="NCU3" s="56"/>
      <c r="NCV3" s="56"/>
      <c r="NCW3" s="56"/>
      <c r="NCX3" s="56"/>
      <c r="NCY3" s="56"/>
      <c r="NCZ3" s="56"/>
      <c r="NDA3" s="56"/>
      <c r="NDB3" s="56"/>
      <c r="NDC3" s="56"/>
      <c r="NDD3" s="56"/>
      <c r="NDE3" s="56"/>
      <c r="NDF3" s="56"/>
      <c r="NDG3" s="56"/>
      <c r="NDH3" s="56"/>
      <c r="NDI3" s="56"/>
      <c r="NDJ3" s="56"/>
      <c r="NDK3" s="56"/>
      <c r="NDL3" s="56"/>
      <c r="NDM3" s="56"/>
      <c r="NDN3" s="56"/>
      <c r="NDO3" s="56"/>
      <c r="NDP3" s="56"/>
      <c r="NDQ3" s="56"/>
      <c r="NDR3" s="56"/>
      <c r="NDS3" s="56"/>
      <c r="NDT3" s="56"/>
      <c r="NDU3" s="56"/>
      <c r="NDV3" s="56"/>
      <c r="NDW3" s="56"/>
      <c r="NDX3" s="56"/>
      <c r="NDY3" s="56"/>
      <c r="NDZ3" s="56"/>
      <c r="NEA3" s="56"/>
      <c r="NEB3" s="56"/>
      <c r="NEC3" s="56"/>
      <c r="NED3" s="56"/>
      <c r="NEE3" s="56"/>
      <c r="NEF3" s="56"/>
      <c r="NEG3" s="56"/>
      <c r="NEH3" s="56"/>
      <c r="NEI3" s="56"/>
      <c r="NEJ3" s="56"/>
      <c r="NEK3" s="56"/>
      <c r="NEL3" s="56"/>
      <c r="NEM3" s="56"/>
      <c r="NEN3" s="56"/>
      <c r="NEO3" s="56"/>
      <c r="NEP3" s="56"/>
      <c r="NEQ3" s="56"/>
      <c r="NER3" s="56"/>
      <c r="NES3" s="56"/>
      <c r="NET3" s="56"/>
      <c r="NEU3" s="56"/>
      <c r="NEV3" s="56"/>
      <c r="NEW3" s="56"/>
      <c r="NEX3" s="56"/>
      <c r="NEY3" s="56"/>
      <c r="NEZ3" s="56"/>
      <c r="NFA3" s="56"/>
      <c r="NFB3" s="56"/>
      <c r="NFC3" s="56"/>
      <c r="NFD3" s="56"/>
      <c r="NFE3" s="56"/>
      <c r="NFF3" s="56"/>
      <c r="NFG3" s="56"/>
      <c r="NFH3" s="56"/>
      <c r="NFI3" s="56"/>
      <c r="NFJ3" s="56"/>
      <c r="NFK3" s="56"/>
      <c r="NFL3" s="56"/>
      <c r="NFM3" s="56"/>
      <c r="NFN3" s="56"/>
      <c r="NFO3" s="56"/>
      <c r="NFP3" s="56"/>
      <c r="NFQ3" s="56"/>
      <c r="NFR3" s="56"/>
      <c r="NFS3" s="56"/>
      <c r="NFT3" s="56"/>
      <c r="NFU3" s="56"/>
      <c r="NFV3" s="56"/>
      <c r="NFW3" s="56"/>
      <c r="NFX3" s="56"/>
      <c r="NFY3" s="56"/>
      <c r="NFZ3" s="56"/>
      <c r="NGA3" s="56"/>
      <c r="NGB3" s="56"/>
      <c r="NGC3" s="56"/>
      <c r="NGD3" s="56"/>
      <c r="NGE3" s="56"/>
      <c r="NGF3" s="56"/>
      <c r="NGG3" s="56"/>
      <c r="NGH3" s="56"/>
      <c r="NGI3" s="56"/>
      <c r="NGJ3" s="56"/>
      <c r="NGK3" s="56"/>
      <c r="NGL3" s="56"/>
      <c r="NGM3" s="56"/>
      <c r="NGN3" s="56"/>
      <c r="NGO3" s="56"/>
      <c r="NGP3" s="56"/>
      <c r="NGQ3" s="56"/>
      <c r="NGR3" s="56"/>
      <c r="NGS3" s="56"/>
      <c r="NGT3" s="56"/>
      <c r="NGU3" s="56"/>
      <c r="NGV3" s="56"/>
      <c r="NGW3" s="56"/>
      <c r="NGX3" s="56"/>
      <c r="NGY3" s="56"/>
      <c r="NGZ3" s="56"/>
      <c r="NHA3" s="56"/>
      <c r="NHB3" s="56"/>
      <c r="NHC3" s="56"/>
      <c r="NHD3" s="56"/>
      <c r="NHE3" s="56"/>
      <c r="NHF3" s="56"/>
      <c r="NHG3" s="56"/>
      <c r="NHH3" s="56"/>
      <c r="NHI3" s="56"/>
      <c r="NHJ3" s="56"/>
      <c r="NHK3" s="56"/>
      <c r="NHL3" s="56"/>
      <c r="NHM3" s="56"/>
      <c r="NHN3" s="56"/>
      <c r="NHO3" s="56"/>
      <c r="NHP3" s="56"/>
      <c r="NHQ3" s="56"/>
      <c r="NHR3" s="56"/>
      <c r="NHS3" s="56"/>
      <c r="NHT3" s="56"/>
      <c r="NHU3" s="56"/>
      <c r="NHV3" s="56"/>
      <c r="NHW3" s="56"/>
      <c r="NHX3" s="56"/>
      <c r="NHY3" s="56"/>
      <c r="NHZ3" s="56"/>
      <c r="NIA3" s="56"/>
      <c r="NIB3" s="56"/>
      <c r="NIC3" s="56"/>
      <c r="NID3" s="56"/>
      <c r="NIE3" s="56"/>
      <c r="NIF3" s="56"/>
      <c r="NIG3" s="56"/>
      <c r="NIH3" s="56"/>
      <c r="NII3" s="56"/>
      <c r="NIJ3" s="56"/>
      <c r="NIK3" s="56"/>
      <c r="NIL3" s="56"/>
      <c r="NIM3" s="56"/>
      <c r="NIN3" s="56"/>
      <c r="NIO3" s="56"/>
      <c r="NIP3" s="56"/>
      <c r="NIQ3" s="56"/>
      <c r="NIR3" s="56"/>
      <c r="NIS3" s="56"/>
      <c r="NIT3" s="56"/>
      <c r="NIU3" s="56"/>
      <c r="NIV3" s="56"/>
      <c r="NIW3" s="56"/>
      <c r="NIX3" s="56"/>
      <c r="NIY3" s="56"/>
      <c r="NIZ3" s="56"/>
      <c r="NJA3" s="56"/>
      <c r="NJB3" s="56"/>
      <c r="NJC3" s="56"/>
      <c r="NJD3" s="56"/>
      <c r="NJE3" s="56"/>
      <c r="NJF3" s="56"/>
      <c r="NJG3" s="56"/>
      <c r="NJH3" s="56"/>
      <c r="NJI3" s="56"/>
      <c r="NJJ3" s="56"/>
      <c r="NJK3" s="56"/>
      <c r="NJL3" s="56"/>
      <c r="NJM3" s="56"/>
      <c r="NJN3" s="56"/>
      <c r="NJO3" s="56"/>
      <c r="NJP3" s="56"/>
      <c r="NJQ3" s="56"/>
      <c r="NJR3" s="56"/>
      <c r="NJS3" s="56"/>
      <c r="NJT3" s="56"/>
      <c r="NJU3" s="56"/>
      <c r="NJV3" s="56"/>
      <c r="NJW3" s="56"/>
      <c r="NJX3" s="56"/>
      <c r="NJY3" s="56"/>
      <c r="NJZ3" s="56"/>
      <c r="NKA3" s="56"/>
      <c r="NKB3" s="56"/>
      <c r="NKC3" s="56"/>
      <c r="NKD3" s="56"/>
      <c r="NKE3" s="56"/>
      <c r="NKF3" s="56"/>
      <c r="NKG3" s="56"/>
      <c r="NKH3" s="56"/>
      <c r="NKI3" s="56"/>
      <c r="NKJ3" s="56"/>
      <c r="NKK3" s="56"/>
      <c r="NKL3" s="56"/>
      <c r="NKM3" s="56"/>
      <c r="NKN3" s="56"/>
      <c r="NKO3" s="56"/>
      <c r="NKP3" s="56"/>
      <c r="NKQ3" s="56"/>
      <c r="NKR3" s="56"/>
      <c r="NKS3" s="56"/>
      <c r="NKT3" s="56"/>
      <c r="NKU3" s="56"/>
      <c r="NKV3" s="56"/>
      <c r="NKW3" s="56"/>
      <c r="NKX3" s="56"/>
      <c r="NKY3" s="56"/>
      <c r="NKZ3" s="56"/>
      <c r="NLA3" s="56"/>
      <c r="NLB3" s="56"/>
      <c r="NLC3" s="56"/>
      <c r="NLD3" s="56"/>
      <c r="NLE3" s="56"/>
      <c r="NLF3" s="56"/>
      <c r="NLG3" s="56"/>
      <c r="NLH3" s="56"/>
      <c r="NLI3" s="56"/>
      <c r="NLJ3" s="56"/>
      <c r="NLK3" s="56"/>
      <c r="NLL3" s="56"/>
      <c r="NLM3" s="56"/>
      <c r="NLN3" s="56"/>
      <c r="NLO3" s="56"/>
      <c r="NLP3" s="56"/>
      <c r="NLQ3" s="56"/>
      <c r="NLR3" s="56"/>
      <c r="NLS3" s="56"/>
      <c r="NLT3" s="56"/>
      <c r="NLU3" s="56"/>
      <c r="NLV3" s="56"/>
      <c r="NLW3" s="56"/>
      <c r="NLX3" s="56"/>
      <c r="NLY3" s="56"/>
      <c r="NLZ3" s="56"/>
      <c r="NMA3" s="56"/>
      <c r="NMB3" s="56"/>
      <c r="NMC3" s="56"/>
      <c r="NMD3" s="56"/>
      <c r="NME3" s="56"/>
      <c r="NMF3" s="56"/>
      <c r="NMG3" s="56"/>
      <c r="NMH3" s="56"/>
      <c r="NMI3" s="56"/>
      <c r="NMJ3" s="56"/>
      <c r="NMK3" s="56"/>
      <c r="NML3" s="56"/>
      <c r="NMM3" s="56"/>
      <c r="NMN3" s="56"/>
      <c r="NMO3" s="56"/>
      <c r="NMP3" s="56"/>
      <c r="NMQ3" s="56"/>
      <c r="NMR3" s="56"/>
      <c r="NMS3" s="56"/>
      <c r="NMT3" s="56"/>
      <c r="NMU3" s="56"/>
      <c r="NMV3" s="56"/>
      <c r="NMW3" s="56"/>
      <c r="NMX3" s="56"/>
      <c r="NMY3" s="56"/>
      <c r="NMZ3" s="56"/>
      <c r="NNA3" s="56"/>
      <c r="NNB3" s="56"/>
      <c r="NNC3" s="56"/>
      <c r="NND3" s="56"/>
      <c r="NNE3" s="56"/>
      <c r="NNF3" s="56"/>
      <c r="NNG3" s="56"/>
      <c r="NNH3" s="56"/>
      <c r="NNI3" s="56"/>
      <c r="NNJ3" s="56"/>
      <c r="NNK3" s="56"/>
      <c r="NNL3" s="56"/>
      <c r="NNM3" s="56"/>
      <c r="NNN3" s="56"/>
      <c r="NNO3" s="56"/>
      <c r="NNP3" s="56"/>
      <c r="NNQ3" s="56"/>
      <c r="NNR3" s="56"/>
      <c r="NNS3" s="56"/>
      <c r="NNT3" s="56"/>
      <c r="NNU3" s="56"/>
      <c r="NNV3" s="56"/>
      <c r="NNW3" s="56"/>
      <c r="NNX3" s="56"/>
      <c r="NNY3" s="56"/>
      <c r="NNZ3" s="56"/>
      <c r="NOA3" s="56"/>
      <c r="NOB3" s="56"/>
      <c r="NOC3" s="56"/>
      <c r="NOD3" s="56"/>
      <c r="NOE3" s="56"/>
      <c r="NOF3" s="56"/>
      <c r="NOG3" s="56"/>
      <c r="NOH3" s="56"/>
      <c r="NOI3" s="56"/>
      <c r="NOJ3" s="56"/>
      <c r="NOK3" s="56"/>
      <c r="NOL3" s="56"/>
      <c r="NOM3" s="56"/>
      <c r="NON3" s="56"/>
      <c r="NOO3" s="56"/>
      <c r="NOP3" s="56"/>
      <c r="NOQ3" s="56"/>
      <c r="NOR3" s="56"/>
      <c r="NOS3" s="56"/>
      <c r="NOT3" s="56"/>
      <c r="NOU3" s="56"/>
      <c r="NOV3" s="56"/>
      <c r="NOW3" s="56"/>
      <c r="NOX3" s="56"/>
      <c r="NOY3" s="56"/>
      <c r="NOZ3" s="56"/>
      <c r="NPA3" s="56"/>
      <c r="NPB3" s="56"/>
      <c r="NPC3" s="56"/>
      <c r="NPD3" s="56"/>
      <c r="NPE3" s="56"/>
      <c r="NPF3" s="56"/>
      <c r="NPG3" s="56"/>
      <c r="NPH3" s="56"/>
      <c r="NPI3" s="56"/>
      <c r="NPJ3" s="56"/>
      <c r="NPK3" s="56"/>
      <c r="NPL3" s="56"/>
      <c r="NPM3" s="56"/>
      <c r="NPN3" s="56"/>
      <c r="NPO3" s="56"/>
      <c r="NPP3" s="56"/>
      <c r="NPQ3" s="56"/>
      <c r="NPR3" s="56"/>
      <c r="NPS3" s="56"/>
      <c r="NPT3" s="56"/>
      <c r="NPU3" s="56"/>
      <c r="NPV3" s="56"/>
      <c r="NPW3" s="56"/>
      <c r="NPX3" s="56"/>
      <c r="NPY3" s="56"/>
      <c r="NPZ3" s="56"/>
      <c r="NQA3" s="56"/>
      <c r="NQB3" s="56"/>
      <c r="NQC3" s="56"/>
      <c r="NQD3" s="56"/>
      <c r="NQE3" s="56"/>
      <c r="NQF3" s="56"/>
      <c r="NQG3" s="56"/>
      <c r="NQH3" s="56"/>
      <c r="NQI3" s="56"/>
      <c r="NQJ3" s="56"/>
      <c r="NQK3" s="56"/>
      <c r="NQL3" s="56"/>
      <c r="NQM3" s="56"/>
      <c r="NQN3" s="56"/>
      <c r="NQO3" s="56"/>
      <c r="NQP3" s="56"/>
      <c r="NQQ3" s="56"/>
      <c r="NQR3" s="56"/>
      <c r="NQS3" s="56"/>
      <c r="NQT3" s="56"/>
      <c r="NQU3" s="56"/>
      <c r="NQV3" s="56"/>
      <c r="NQW3" s="56"/>
      <c r="NQX3" s="56"/>
      <c r="NQY3" s="56"/>
      <c r="NQZ3" s="56"/>
      <c r="NRA3" s="56"/>
      <c r="NRB3" s="56"/>
      <c r="NRC3" s="56"/>
      <c r="NRD3" s="56"/>
      <c r="NRE3" s="56"/>
      <c r="NRF3" s="56"/>
      <c r="NRG3" s="56"/>
      <c r="NRH3" s="56"/>
      <c r="NRI3" s="56"/>
      <c r="NRJ3" s="56"/>
      <c r="NRK3" s="56"/>
      <c r="NRL3" s="56"/>
      <c r="NRM3" s="56"/>
      <c r="NRN3" s="56"/>
      <c r="NRO3" s="56"/>
      <c r="NRP3" s="56"/>
      <c r="NRQ3" s="56"/>
      <c r="NRR3" s="56"/>
      <c r="NRS3" s="56"/>
      <c r="NRT3" s="56"/>
      <c r="NRU3" s="56"/>
      <c r="NRV3" s="56"/>
      <c r="NRW3" s="56"/>
      <c r="NRX3" s="56"/>
      <c r="NRY3" s="56"/>
      <c r="NRZ3" s="56"/>
      <c r="NSA3" s="56"/>
      <c r="NSB3" s="56"/>
      <c r="NSC3" s="56"/>
      <c r="NSD3" s="56"/>
      <c r="NSE3" s="56"/>
      <c r="NSF3" s="56"/>
      <c r="NSG3" s="56"/>
      <c r="NSH3" s="56"/>
      <c r="NSI3" s="56"/>
      <c r="NSJ3" s="56"/>
      <c r="NSK3" s="56"/>
      <c r="NSL3" s="56"/>
      <c r="NSM3" s="56"/>
      <c r="NSN3" s="56"/>
      <c r="NSO3" s="56"/>
      <c r="NSP3" s="56"/>
      <c r="NSQ3" s="56"/>
      <c r="NSR3" s="56"/>
      <c r="NSS3" s="56"/>
      <c r="NST3" s="56"/>
      <c r="NSU3" s="56"/>
      <c r="NSV3" s="56"/>
      <c r="NSW3" s="56"/>
      <c r="NSX3" s="56"/>
      <c r="NSY3" s="56"/>
      <c r="NSZ3" s="56"/>
      <c r="NTA3" s="56"/>
      <c r="NTB3" s="56"/>
      <c r="NTC3" s="56"/>
      <c r="NTD3" s="56"/>
      <c r="NTE3" s="56"/>
      <c r="NTF3" s="56"/>
      <c r="NTG3" s="56"/>
      <c r="NTH3" s="56"/>
      <c r="NTI3" s="56"/>
      <c r="NTJ3" s="56"/>
      <c r="NTK3" s="56"/>
      <c r="NTL3" s="56"/>
      <c r="NTM3" s="56"/>
      <c r="NTN3" s="56"/>
      <c r="NTO3" s="56"/>
      <c r="NTP3" s="56"/>
      <c r="NTQ3" s="56"/>
      <c r="NTR3" s="56"/>
      <c r="NTS3" s="56"/>
      <c r="NTT3" s="56"/>
      <c r="NTU3" s="56"/>
      <c r="NTV3" s="56"/>
      <c r="NTW3" s="56"/>
      <c r="NTX3" s="56"/>
      <c r="NTY3" s="56"/>
      <c r="NTZ3" s="56"/>
      <c r="NUA3" s="56"/>
      <c r="NUB3" s="56"/>
      <c r="NUC3" s="56"/>
      <c r="NUD3" s="56"/>
      <c r="NUE3" s="56"/>
      <c r="NUF3" s="56"/>
      <c r="NUG3" s="56"/>
      <c r="NUH3" s="56"/>
      <c r="NUI3" s="56"/>
      <c r="NUJ3" s="56"/>
      <c r="NUK3" s="56"/>
      <c r="NUL3" s="56"/>
      <c r="NUM3" s="56"/>
      <c r="NUN3" s="56"/>
      <c r="NUO3" s="56"/>
      <c r="NUP3" s="56"/>
      <c r="NUQ3" s="56"/>
      <c r="NUR3" s="56"/>
      <c r="NUS3" s="56"/>
      <c r="NUT3" s="56"/>
      <c r="NUU3" s="56"/>
      <c r="NUV3" s="56"/>
      <c r="NUW3" s="56"/>
      <c r="NUX3" s="56"/>
      <c r="NUY3" s="56"/>
      <c r="NUZ3" s="56"/>
      <c r="NVA3" s="56"/>
      <c r="NVB3" s="56"/>
      <c r="NVC3" s="56"/>
      <c r="NVD3" s="56"/>
      <c r="NVE3" s="56"/>
      <c r="NVF3" s="56"/>
      <c r="NVG3" s="56"/>
      <c r="NVH3" s="56"/>
      <c r="NVI3" s="56"/>
      <c r="NVJ3" s="56"/>
      <c r="NVK3" s="56"/>
      <c r="NVL3" s="56"/>
      <c r="NVM3" s="56"/>
      <c r="NVN3" s="56"/>
      <c r="NVO3" s="56"/>
      <c r="NVP3" s="56"/>
      <c r="NVQ3" s="56"/>
      <c r="NVR3" s="56"/>
      <c r="NVS3" s="56"/>
      <c r="NVT3" s="56"/>
      <c r="NVU3" s="56"/>
      <c r="NVV3" s="56"/>
      <c r="NVW3" s="56"/>
      <c r="NVX3" s="56"/>
      <c r="NVY3" s="56"/>
      <c r="NVZ3" s="56"/>
      <c r="NWA3" s="56"/>
      <c r="NWB3" s="56"/>
      <c r="NWC3" s="56"/>
      <c r="NWD3" s="56"/>
      <c r="NWE3" s="56"/>
      <c r="NWF3" s="56"/>
      <c r="NWG3" s="56"/>
      <c r="NWH3" s="56"/>
      <c r="NWI3" s="56"/>
      <c r="NWJ3" s="56"/>
      <c r="NWK3" s="56"/>
      <c r="NWL3" s="56"/>
      <c r="NWM3" s="56"/>
      <c r="NWN3" s="56"/>
      <c r="NWO3" s="56"/>
      <c r="NWP3" s="56"/>
      <c r="NWQ3" s="56"/>
      <c r="NWR3" s="56"/>
      <c r="NWS3" s="56"/>
      <c r="NWT3" s="56"/>
      <c r="NWU3" s="56"/>
      <c r="NWV3" s="56"/>
      <c r="NWW3" s="56"/>
      <c r="NWX3" s="56"/>
      <c r="NWY3" s="56"/>
      <c r="NWZ3" s="56"/>
      <c r="NXA3" s="56"/>
      <c r="NXB3" s="56"/>
      <c r="NXC3" s="56"/>
      <c r="NXD3" s="56"/>
      <c r="NXE3" s="56"/>
      <c r="NXF3" s="56"/>
      <c r="NXG3" s="56"/>
      <c r="NXH3" s="56"/>
      <c r="NXI3" s="56"/>
      <c r="NXJ3" s="56"/>
      <c r="NXK3" s="56"/>
      <c r="NXL3" s="56"/>
      <c r="NXM3" s="56"/>
      <c r="NXN3" s="56"/>
      <c r="NXO3" s="56"/>
      <c r="NXP3" s="56"/>
      <c r="NXQ3" s="56"/>
      <c r="NXR3" s="56"/>
      <c r="NXS3" s="56"/>
      <c r="NXT3" s="56"/>
      <c r="NXU3" s="56"/>
      <c r="NXV3" s="56"/>
      <c r="NXW3" s="56"/>
      <c r="NXX3" s="56"/>
      <c r="NXY3" s="56"/>
      <c r="NXZ3" s="56"/>
      <c r="NYA3" s="56"/>
      <c r="NYB3" s="56"/>
      <c r="NYC3" s="56"/>
      <c r="NYD3" s="56"/>
      <c r="NYE3" s="56"/>
      <c r="NYF3" s="56"/>
      <c r="NYG3" s="56"/>
      <c r="NYH3" s="56"/>
      <c r="NYI3" s="56"/>
      <c r="NYJ3" s="56"/>
      <c r="NYK3" s="56"/>
      <c r="NYL3" s="56"/>
      <c r="NYM3" s="56"/>
      <c r="NYN3" s="56"/>
      <c r="NYO3" s="56"/>
      <c r="NYP3" s="56"/>
      <c r="NYQ3" s="56"/>
      <c r="NYR3" s="56"/>
      <c r="NYS3" s="56"/>
      <c r="NYT3" s="56"/>
      <c r="NYU3" s="56"/>
      <c r="NYV3" s="56"/>
      <c r="NYW3" s="56"/>
      <c r="NYX3" s="56"/>
      <c r="NYY3" s="56"/>
      <c r="NYZ3" s="56"/>
      <c r="NZA3" s="56"/>
      <c r="NZB3" s="56"/>
      <c r="NZC3" s="56"/>
      <c r="NZD3" s="56"/>
      <c r="NZE3" s="56"/>
      <c r="NZF3" s="56"/>
      <c r="NZG3" s="56"/>
      <c r="NZH3" s="56"/>
      <c r="NZI3" s="56"/>
      <c r="NZJ3" s="56"/>
      <c r="NZK3" s="56"/>
      <c r="NZL3" s="56"/>
      <c r="NZM3" s="56"/>
      <c r="NZN3" s="56"/>
      <c r="NZO3" s="56"/>
      <c r="NZP3" s="56"/>
      <c r="NZQ3" s="56"/>
      <c r="NZR3" s="56"/>
      <c r="NZS3" s="56"/>
      <c r="NZT3" s="56"/>
      <c r="NZU3" s="56"/>
      <c r="NZV3" s="56"/>
      <c r="NZW3" s="56"/>
      <c r="NZX3" s="56"/>
      <c r="NZY3" s="56"/>
      <c r="NZZ3" s="56"/>
      <c r="OAA3" s="56"/>
      <c r="OAB3" s="56"/>
      <c r="OAC3" s="56"/>
      <c r="OAD3" s="56"/>
      <c r="OAE3" s="56"/>
      <c r="OAF3" s="56"/>
      <c r="OAG3" s="56"/>
      <c r="OAH3" s="56"/>
      <c r="OAI3" s="56"/>
      <c r="OAJ3" s="56"/>
      <c r="OAK3" s="56"/>
      <c r="OAL3" s="56"/>
      <c r="OAM3" s="56"/>
      <c r="OAN3" s="56"/>
      <c r="OAO3" s="56"/>
      <c r="OAP3" s="56"/>
      <c r="OAQ3" s="56"/>
      <c r="OAR3" s="56"/>
      <c r="OAS3" s="56"/>
      <c r="OAT3" s="56"/>
      <c r="OAU3" s="56"/>
      <c r="OAV3" s="56"/>
      <c r="OAW3" s="56"/>
      <c r="OAX3" s="56"/>
      <c r="OAY3" s="56"/>
      <c r="OAZ3" s="56"/>
      <c r="OBA3" s="56"/>
      <c r="OBB3" s="56"/>
      <c r="OBC3" s="56"/>
      <c r="OBD3" s="56"/>
      <c r="OBE3" s="56"/>
      <c r="OBF3" s="56"/>
      <c r="OBG3" s="56"/>
      <c r="OBH3" s="56"/>
      <c r="OBI3" s="56"/>
      <c r="OBJ3" s="56"/>
      <c r="OBK3" s="56"/>
      <c r="OBL3" s="56"/>
      <c r="OBM3" s="56"/>
      <c r="OBN3" s="56"/>
      <c r="OBO3" s="56"/>
      <c r="OBP3" s="56"/>
      <c r="OBQ3" s="56"/>
      <c r="OBR3" s="56"/>
      <c r="OBS3" s="56"/>
      <c r="OBT3" s="56"/>
      <c r="OBU3" s="56"/>
      <c r="OBV3" s="56"/>
      <c r="OBW3" s="56"/>
      <c r="OBX3" s="56"/>
      <c r="OBY3" s="56"/>
      <c r="OBZ3" s="56"/>
      <c r="OCA3" s="56"/>
      <c r="OCB3" s="56"/>
      <c r="OCC3" s="56"/>
      <c r="OCD3" s="56"/>
      <c r="OCE3" s="56"/>
      <c r="OCF3" s="56"/>
      <c r="OCG3" s="56"/>
      <c r="OCH3" s="56"/>
      <c r="OCI3" s="56"/>
      <c r="OCJ3" s="56"/>
      <c r="OCK3" s="56"/>
      <c r="OCL3" s="56"/>
      <c r="OCM3" s="56"/>
      <c r="OCN3" s="56"/>
      <c r="OCO3" s="56"/>
      <c r="OCP3" s="56"/>
      <c r="OCQ3" s="56"/>
      <c r="OCR3" s="56"/>
      <c r="OCS3" s="56"/>
      <c r="OCT3" s="56"/>
      <c r="OCU3" s="56"/>
      <c r="OCV3" s="56"/>
      <c r="OCW3" s="56"/>
      <c r="OCX3" s="56"/>
      <c r="OCY3" s="56"/>
      <c r="OCZ3" s="56"/>
      <c r="ODA3" s="56"/>
      <c r="ODB3" s="56"/>
      <c r="ODC3" s="56"/>
      <c r="ODD3" s="56"/>
      <c r="ODE3" s="56"/>
      <c r="ODF3" s="56"/>
      <c r="ODG3" s="56"/>
      <c r="ODH3" s="56"/>
      <c r="ODI3" s="56"/>
      <c r="ODJ3" s="56"/>
      <c r="ODK3" s="56"/>
      <c r="ODL3" s="56"/>
      <c r="ODM3" s="56"/>
      <c r="ODN3" s="56"/>
      <c r="ODO3" s="56"/>
      <c r="ODP3" s="56"/>
      <c r="ODQ3" s="56"/>
      <c r="ODR3" s="56"/>
      <c r="ODS3" s="56"/>
      <c r="ODT3" s="56"/>
      <c r="ODU3" s="56"/>
      <c r="ODV3" s="56"/>
      <c r="ODW3" s="56"/>
      <c r="ODX3" s="56"/>
      <c r="ODY3" s="56"/>
      <c r="ODZ3" s="56"/>
      <c r="OEA3" s="56"/>
      <c r="OEB3" s="56"/>
      <c r="OEC3" s="56"/>
      <c r="OED3" s="56"/>
      <c r="OEE3" s="56"/>
      <c r="OEF3" s="56"/>
      <c r="OEG3" s="56"/>
      <c r="OEH3" s="56"/>
      <c r="OEI3" s="56"/>
      <c r="OEJ3" s="56"/>
      <c r="OEK3" s="56"/>
      <c r="OEL3" s="56"/>
      <c r="OEM3" s="56"/>
      <c r="OEN3" s="56"/>
      <c r="OEO3" s="56"/>
      <c r="OEP3" s="56"/>
      <c r="OEQ3" s="56"/>
      <c r="OER3" s="56"/>
      <c r="OES3" s="56"/>
      <c r="OET3" s="56"/>
      <c r="OEU3" s="56"/>
      <c r="OEV3" s="56"/>
      <c r="OEW3" s="56"/>
      <c r="OEX3" s="56"/>
      <c r="OEY3" s="56"/>
      <c r="OEZ3" s="56"/>
      <c r="OFA3" s="56"/>
      <c r="OFB3" s="56"/>
      <c r="OFC3" s="56"/>
      <c r="OFD3" s="56"/>
      <c r="OFE3" s="56"/>
      <c r="OFF3" s="56"/>
      <c r="OFG3" s="56"/>
      <c r="OFH3" s="56"/>
      <c r="OFI3" s="56"/>
      <c r="OFJ3" s="56"/>
      <c r="OFK3" s="56"/>
      <c r="OFL3" s="56"/>
      <c r="OFM3" s="56"/>
      <c r="OFN3" s="56"/>
      <c r="OFO3" s="56"/>
      <c r="OFP3" s="56"/>
      <c r="OFQ3" s="56"/>
      <c r="OFR3" s="56"/>
      <c r="OFS3" s="56"/>
      <c r="OFT3" s="56"/>
      <c r="OFU3" s="56"/>
      <c r="OFV3" s="56"/>
      <c r="OFW3" s="56"/>
      <c r="OFX3" s="56"/>
      <c r="OFY3" s="56"/>
      <c r="OFZ3" s="56"/>
      <c r="OGA3" s="56"/>
      <c r="OGB3" s="56"/>
      <c r="OGC3" s="56"/>
      <c r="OGD3" s="56"/>
      <c r="OGE3" s="56"/>
      <c r="OGF3" s="56"/>
      <c r="OGG3" s="56"/>
      <c r="OGH3" s="56"/>
      <c r="OGI3" s="56"/>
      <c r="OGJ3" s="56"/>
      <c r="OGK3" s="56"/>
      <c r="OGL3" s="56"/>
      <c r="OGM3" s="56"/>
      <c r="OGN3" s="56"/>
      <c r="OGO3" s="56"/>
      <c r="OGP3" s="56"/>
      <c r="OGQ3" s="56"/>
      <c r="OGR3" s="56"/>
      <c r="OGS3" s="56"/>
      <c r="OGT3" s="56"/>
      <c r="OGU3" s="56"/>
      <c r="OGV3" s="56"/>
      <c r="OGW3" s="56"/>
      <c r="OGX3" s="56"/>
      <c r="OGY3" s="56"/>
      <c r="OGZ3" s="56"/>
      <c r="OHA3" s="56"/>
      <c r="OHB3" s="56"/>
      <c r="OHC3" s="56"/>
      <c r="OHD3" s="56"/>
      <c r="OHE3" s="56"/>
      <c r="OHF3" s="56"/>
      <c r="OHG3" s="56"/>
      <c r="OHH3" s="56"/>
      <c r="OHI3" s="56"/>
      <c r="OHJ3" s="56"/>
      <c r="OHK3" s="56"/>
      <c r="OHL3" s="56"/>
      <c r="OHM3" s="56"/>
      <c r="OHN3" s="56"/>
      <c r="OHO3" s="56"/>
      <c r="OHP3" s="56"/>
      <c r="OHQ3" s="56"/>
      <c r="OHR3" s="56"/>
      <c r="OHS3" s="56"/>
      <c r="OHT3" s="56"/>
      <c r="OHU3" s="56"/>
      <c r="OHV3" s="56"/>
      <c r="OHW3" s="56"/>
      <c r="OHX3" s="56"/>
      <c r="OHY3" s="56"/>
      <c r="OHZ3" s="56"/>
      <c r="OIA3" s="56"/>
      <c r="OIB3" s="56"/>
      <c r="OIC3" s="56"/>
      <c r="OID3" s="56"/>
      <c r="OIE3" s="56"/>
      <c r="OIF3" s="56"/>
      <c r="OIG3" s="56"/>
      <c r="OIH3" s="56"/>
      <c r="OII3" s="56"/>
      <c r="OIJ3" s="56"/>
      <c r="OIK3" s="56"/>
      <c r="OIL3" s="56"/>
      <c r="OIM3" s="56"/>
      <c r="OIN3" s="56"/>
      <c r="OIO3" s="56"/>
      <c r="OIP3" s="56"/>
      <c r="OIQ3" s="56"/>
      <c r="OIR3" s="56"/>
      <c r="OIS3" s="56"/>
      <c r="OIT3" s="56"/>
      <c r="OIU3" s="56"/>
      <c r="OIV3" s="56"/>
      <c r="OIW3" s="56"/>
      <c r="OIX3" s="56"/>
      <c r="OIY3" s="56"/>
      <c r="OIZ3" s="56"/>
      <c r="OJA3" s="56"/>
      <c r="OJB3" s="56"/>
      <c r="OJC3" s="56"/>
      <c r="OJD3" s="56"/>
      <c r="OJE3" s="56"/>
      <c r="OJF3" s="56"/>
      <c r="OJG3" s="56"/>
      <c r="OJH3" s="56"/>
      <c r="OJI3" s="56"/>
      <c r="OJJ3" s="56"/>
      <c r="OJK3" s="56"/>
      <c r="OJL3" s="56"/>
      <c r="OJM3" s="56"/>
      <c r="OJN3" s="56"/>
      <c r="OJO3" s="56"/>
      <c r="OJP3" s="56"/>
      <c r="OJQ3" s="56"/>
      <c r="OJR3" s="56"/>
      <c r="OJS3" s="56"/>
      <c r="OJT3" s="56"/>
      <c r="OJU3" s="56"/>
      <c r="OJV3" s="56"/>
      <c r="OJW3" s="56"/>
      <c r="OJX3" s="56"/>
      <c r="OJY3" s="56"/>
      <c r="OJZ3" s="56"/>
      <c r="OKA3" s="56"/>
      <c r="OKB3" s="56"/>
      <c r="OKC3" s="56"/>
      <c r="OKD3" s="56"/>
      <c r="OKE3" s="56"/>
      <c r="OKF3" s="56"/>
      <c r="OKG3" s="56"/>
      <c r="OKH3" s="56"/>
      <c r="OKI3" s="56"/>
      <c r="OKJ3" s="56"/>
      <c r="OKK3" s="56"/>
      <c r="OKL3" s="56"/>
      <c r="OKM3" s="56"/>
      <c r="OKN3" s="56"/>
      <c r="OKO3" s="56"/>
      <c r="OKP3" s="56"/>
      <c r="OKQ3" s="56"/>
      <c r="OKR3" s="56"/>
      <c r="OKS3" s="56"/>
      <c r="OKT3" s="56"/>
      <c r="OKU3" s="56"/>
      <c r="OKV3" s="56"/>
      <c r="OKW3" s="56"/>
      <c r="OKX3" s="56"/>
      <c r="OKY3" s="56"/>
      <c r="OKZ3" s="56"/>
      <c r="OLA3" s="56"/>
      <c r="OLB3" s="56"/>
      <c r="OLC3" s="56"/>
      <c r="OLD3" s="56"/>
      <c r="OLE3" s="56"/>
      <c r="OLF3" s="56"/>
      <c r="OLG3" s="56"/>
      <c r="OLH3" s="56"/>
      <c r="OLI3" s="56"/>
      <c r="OLJ3" s="56"/>
      <c r="OLK3" s="56"/>
      <c r="OLL3" s="56"/>
      <c r="OLM3" s="56"/>
      <c r="OLN3" s="56"/>
      <c r="OLO3" s="56"/>
      <c r="OLP3" s="56"/>
      <c r="OLQ3" s="56"/>
      <c r="OLR3" s="56"/>
      <c r="OLS3" s="56"/>
      <c r="OLT3" s="56"/>
      <c r="OLU3" s="56"/>
      <c r="OLV3" s="56"/>
      <c r="OLW3" s="56"/>
      <c r="OLX3" s="56"/>
      <c r="OLY3" s="56"/>
      <c r="OLZ3" s="56"/>
      <c r="OMA3" s="56"/>
      <c r="OMB3" s="56"/>
      <c r="OMC3" s="56"/>
      <c r="OMD3" s="56"/>
      <c r="OME3" s="56"/>
      <c r="OMF3" s="56"/>
      <c r="OMG3" s="56"/>
      <c r="OMH3" s="56"/>
      <c r="OMI3" s="56"/>
      <c r="OMJ3" s="56"/>
      <c r="OMK3" s="56"/>
      <c r="OML3" s="56"/>
      <c r="OMM3" s="56"/>
      <c r="OMN3" s="56"/>
      <c r="OMO3" s="56"/>
      <c r="OMP3" s="56"/>
      <c r="OMQ3" s="56"/>
      <c r="OMR3" s="56"/>
      <c r="OMS3" s="56"/>
      <c r="OMT3" s="56"/>
      <c r="OMU3" s="56"/>
      <c r="OMV3" s="56"/>
      <c r="OMW3" s="56"/>
      <c r="OMX3" s="56"/>
      <c r="OMY3" s="56"/>
      <c r="OMZ3" s="56"/>
      <c r="ONA3" s="56"/>
      <c r="ONB3" s="56"/>
      <c r="ONC3" s="56"/>
      <c r="OND3" s="56"/>
      <c r="ONE3" s="56"/>
      <c r="ONF3" s="56"/>
      <c r="ONG3" s="56"/>
      <c r="ONH3" s="56"/>
      <c r="ONI3" s="56"/>
      <c r="ONJ3" s="56"/>
      <c r="ONK3" s="56"/>
      <c r="ONL3" s="56"/>
      <c r="ONM3" s="56"/>
      <c r="ONN3" s="56"/>
      <c r="ONO3" s="56"/>
      <c r="ONP3" s="56"/>
      <c r="ONQ3" s="56"/>
      <c r="ONR3" s="56"/>
      <c r="ONS3" s="56"/>
      <c r="ONT3" s="56"/>
      <c r="ONU3" s="56"/>
      <c r="ONV3" s="56"/>
      <c r="ONW3" s="56"/>
      <c r="ONX3" s="56"/>
      <c r="ONY3" s="56"/>
      <c r="ONZ3" s="56"/>
      <c r="OOA3" s="56"/>
      <c r="OOB3" s="56"/>
      <c r="OOC3" s="56"/>
      <c r="OOD3" s="56"/>
      <c r="OOE3" s="56"/>
      <c r="OOF3" s="56"/>
      <c r="OOG3" s="56"/>
      <c r="OOH3" s="56"/>
      <c r="OOI3" s="56"/>
      <c r="OOJ3" s="56"/>
      <c r="OOK3" s="56"/>
      <c r="OOL3" s="56"/>
      <c r="OOM3" s="56"/>
      <c r="OON3" s="56"/>
      <c r="OOO3" s="56"/>
      <c r="OOP3" s="56"/>
      <c r="OOQ3" s="56"/>
      <c r="OOR3" s="56"/>
      <c r="OOS3" s="56"/>
      <c r="OOT3" s="56"/>
      <c r="OOU3" s="56"/>
      <c r="OOV3" s="56"/>
      <c r="OOW3" s="56"/>
      <c r="OOX3" s="56"/>
      <c r="OOY3" s="56"/>
      <c r="OOZ3" s="56"/>
      <c r="OPA3" s="56"/>
      <c r="OPB3" s="56"/>
      <c r="OPC3" s="56"/>
      <c r="OPD3" s="56"/>
      <c r="OPE3" s="56"/>
      <c r="OPF3" s="56"/>
      <c r="OPG3" s="56"/>
      <c r="OPH3" s="56"/>
      <c r="OPI3" s="56"/>
      <c r="OPJ3" s="56"/>
      <c r="OPK3" s="56"/>
      <c r="OPL3" s="56"/>
      <c r="OPM3" s="56"/>
      <c r="OPN3" s="56"/>
      <c r="OPO3" s="56"/>
      <c r="OPP3" s="56"/>
      <c r="OPQ3" s="56"/>
      <c r="OPR3" s="56"/>
      <c r="OPS3" s="56"/>
      <c r="OPT3" s="56"/>
      <c r="OPU3" s="56"/>
      <c r="OPV3" s="56"/>
      <c r="OPW3" s="56"/>
      <c r="OPX3" s="56"/>
      <c r="OPY3" s="56"/>
      <c r="OPZ3" s="56"/>
      <c r="OQA3" s="56"/>
      <c r="OQB3" s="56"/>
      <c r="OQC3" s="56"/>
      <c r="OQD3" s="56"/>
      <c r="OQE3" s="56"/>
      <c r="OQF3" s="56"/>
      <c r="OQG3" s="56"/>
      <c r="OQH3" s="56"/>
      <c r="OQI3" s="56"/>
      <c r="OQJ3" s="56"/>
      <c r="OQK3" s="56"/>
      <c r="OQL3" s="56"/>
      <c r="OQM3" s="56"/>
      <c r="OQN3" s="56"/>
      <c r="OQO3" s="56"/>
      <c r="OQP3" s="56"/>
      <c r="OQQ3" s="56"/>
      <c r="OQR3" s="56"/>
      <c r="OQS3" s="56"/>
      <c r="OQT3" s="56"/>
      <c r="OQU3" s="56"/>
      <c r="OQV3" s="56"/>
      <c r="OQW3" s="56"/>
      <c r="OQX3" s="56"/>
      <c r="OQY3" s="56"/>
      <c r="OQZ3" s="56"/>
      <c r="ORA3" s="56"/>
      <c r="ORB3" s="56"/>
      <c r="ORC3" s="56"/>
      <c r="ORD3" s="56"/>
      <c r="ORE3" s="56"/>
      <c r="ORF3" s="56"/>
      <c r="ORG3" s="56"/>
      <c r="ORH3" s="56"/>
      <c r="ORI3" s="56"/>
      <c r="ORJ3" s="56"/>
      <c r="ORK3" s="56"/>
      <c r="ORL3" s="56"/>
      <c r="ORM3" s="56"/>
      <c r="ORN3" s="56"/>
      <c r="ORO3" s="56"/>
      <c r="ORP3" s="56"/>
      <c r="ORQ3" s="56"/>
      <c r="ORR3" s="56"/>
      <c r="ORS3" s="56"/>
      <c r="ORT3" s="56"/>
      <c r="ORU3" s="56"/>
      <c r="ORV3" s="56"/>
      <c r="ORW3" s="56"/>
      <c r="ORX3" s="56"/>
      <c r="ORY3" s="56"/>
      <c r="ORZ3" s="56"/>
      <c r="OSA3" s="56"/>
      <c r="OSB3" s="56"/>
      <c r="OSC3" s="56"/>
      <c r="OSD3" s="56"/>
      <c r="OSE3" s="56"/>
      <c r="OSF3" s="56"/>
      <c r="OSG3" s="56"/>
      <c r="OSH3" s="56"/>
      <c r="OSI3" s="56"/>
      <c r="OSJ3" s="56"/>
      <c r="OSK3" s="56"/>
      <c r="OSL3" s="56"/>
      <c r="OSM3" s="56"/>
      <c r="OSN3" s="56"/>
      <c r="OSO3" s="56"/>
      <c r="OSP3" s="56"/>
      <c r="OSQ3" s="56"/>
      <c r="OSR3" s="56"/>
      <c r="OSS3" s="56"/>
      <c r="OST3" s="56"/>
      <c r="OSU3" s="56"/>
      <c r="OSV3" s="56"/>
      <c r="OSW3" s="56"/>
      <c r="OSX3" s="56"/>
      <c r="OSY3" s="56"/>
      <c r="OSZ3" s="56"/>
      <c r="OTA3" s="56"/>
      <c r="OTB3" s="56"/>
      <c r="OTC3" s="56"/>
      <c r="OTD3" s="56"/>
      <c r="OTE3" s="56"/>
      <c r="OTF3" s="56"/>
      <c r="OTG3" s="56"/>
      <c r="OTH3" s="56"/>
      <c r="OTI3" s="56"/>
      <c r="OTJ3" s="56"/>
      <c r="OTK3" s="56"/>
      <c r="OTL3" s="56"/>
      <c r="OTM3" s="56"/>
      <c r="OTN3" s="56"/>
      <c r="OTO3" s="56"/>
      <c r="OTP3" s="56"/>
      <c r="OTQ3" s="56"/>
      <c r="OTR3" s="56"/>
      <c r="OTS3" s="56"/>
      <c r="OTT3" s="56"/>
      <c r="OTU3" s="56"/>
      <c r="OTV3" s="56"/>
      <c r="OTW3" s="56"/>
      <c r="OTX3" s="56"/>
      <c r="OTY3" s="56"/>
      <c r="OTZ3" s="56"/>
      <c r="OUA3" s="56"/>
      <c r="OUB3" s="56"/>
      <c r="OUC3" s="56"/>
      <c r="OUD3" s="56"/>
      <c r="OUE3" s="56"/>
      <c r="OUF3" s="56"/>
      <c r="OUG3" s="56"/>
      <c r="OUH3" s="56"/>
      <c r="OUI3" s="56"/>
      <c r="OUJ3" s="56"/>
      <c r="OUK3" s="56"/>
      <c r="OUL3" s="56"/>
      <c r="OUM3" s="56"/>
      <c r="OUN3" s="56"/>
      <c r="OUO3" s="56"/>
      <c r="OUP3" s="56"/>
      <c r="OUQ3" s="56"/>
      <c r="OUR3" s="56"/>
      <c r="OUS3" s="56"/>
      <c r="OUT3" s="56"/>
      <c r="OUU3" s="56"/>
      <c r="OUV3" s="56"/>
      <c r="OUW3" s="56"/>
      <c r="OUX3" s="56"/>
      <c r="OUY3" s="56"/>
      <c r="OUZ3" s="56"/>
      <c r="OVA3" s="56"/>
      <c r="OVB3" s="56"/>
      <c r="OVC3" s="56"/>
      <c r="OVD3" s="56"/>
      <c r="OVE3" s="56"/>
      <c r="OVF3" s="56"/>
      <c r="OVG3" s="56"/>
      <c r="OVH3" s="56"/>
      <c r="OVI3" s="56"/>
      <c r="OVJ3" s="56"/>
      <c r="OVK3" s="56"/>
      <c r="OVL3" s="56"/>
      <c r="OVM3" s="56"/>
      <c r="OVN3" s="56"/>
      <c r="OVO3" s="56"/>
      <c r="OVP3" s="56"/>
      <c r="OVQ3" s="56"/>
      <c r="OVR3" s="56"/>
      <c r="OVS3" s="56"/>
      <c r="OVT3" s="56"/>
      <c r="OVU3" s="56"/>
      <c r="OVV3" s="56"/>
      <c r="OVW3" s="56"/>
      <c r="OVX3" s="56"/>
      <c r="OVY3" s="56"/>
      <c r="OVZ3" s="56"/>
      <c r="OWA3" s="56"/>
      <c r="OWB3" s="56"/>
      <c r="OWC3" s="56"/>
      <c r="OWD3" s="56"/>
      <c r="OWE3" s="56"/>
      <c r="OWF3" s="56"/>
      <c r="OWG3" s="56"/>
      <c r="OWH3" s="56"/>
      <c r="OWI3" s="56"/>
      <c r="OWJ3" s="56"/>
      <c r="OWK3" s="56"/>
      <c r="OWL3" s="56"/>
      <c r="OWM3" s="56"/>
      <c r="OWN3" s="56"/>
      <c r="OWO3" s="56"/>
      <c r="OWP3" s="56"/>
      <c r="OWQ3" s="56"/>
      <c r="OWR3" s="56"/>
      <c r="OWS3" s="56"/>
      <c r="OWT3" s="56"/>
      <c r="OWU3" s="56"/>
      <c r="OWV3" s="56"/>
      <c r="OWW3" s="56"/>
      <c r="OWX3" s="56"/>
      <c r="OWY3" s="56"/>
      <c r="OWZ3" s="56"/>
      <c r="OXA3" s="56"/>
      <c r="OXB3" s="56"/>
      <c r="OXC3" s="56"/>
      <c r="OXD3" s="56"/>
      <c r="OXE3" s="56"/>
      <c r="OXF3" s="56"/>
      <c r="OXG3" s="56"/>
      <c r="OXH3" s="56"/>
      <c r="OXI3" s="56"/>
      <c r="OXJ3" s="56"/>
      <c r="OXK3" s="56"/>
      <c r="OXL3" s="56"/>
      <c r="OXM3" s="56"/>
      <c r="OXN3" s="56"/>
      <c r="OXO3" s="56"/>
      <c r="OXP3" s="56"/>
      <c r="OXQ3" s="56"/>
      <c r="OXR3" s="56"/>
      <c r="OXS3" s="56"/>
      <c r="OXT3" s="56"/>
      <c r="OXU3" s="56"/>
      <c r="OXV3" s="56"/>
      <c r="OXW3" s="56"/>
      <c r="OXX3" s="56"/>
      <c r="OXY3" s="56"/>
      <c r="OXZ3" s="56"/>
      <c r="OYA3" s="56"/>
      <c r="OYB3" s="56"/>
      <c r="OYC3" s="56"/>
      <c r="OYD3" s="56"/>
      <c r="OYE3" s="56"/>
      <c r="OYF3" s="56"/>
      <c r="OYG3" s="56"/>
      <c r="OYH3" s="56"/>
      <c r="OYI3" s="56"/>
      <c r="OYJ3" s="56"/>
      <c r="OYK3" s="56"/>
      <c r="OYL3" s="56"/>
      <c r="OYM3" s="56"/>
      <c r="OYN3" s="56"/>
      <c r="OYO3" s="56"/>
      <c r="OYP3" s="56"/>
      <c r="OYQ3" s="56"/>
      <c r="OYR3" s="56"/>
      <c r="OYS3" s="56"/>
      <c r="OYT3" s="56"/>
      <c r="OYU3" s="56"/>
      <c r="OYV3" s="56"/>
      <c r="OYW3" s="56"/>
      <c r="OYX3" s="56"/>
      <c r="OYY3" s="56"/>
      <c r="OYZ3" s="56"/>
      <c r="OZA3" s="56"/>
      <c r="OZB3" s="56"/>
      <c r="OZC3" s="56"/>
      <c r="OZD3" s="56"/>
      <c r="OZE3" s="56"/>
      <c r="OZF3" s="56"/>
      <c r="OZG3" s="56"/>
      <c r="OZH3" s="56"/>
      <c r="OZI3" s="56"/>
      <c r="OZJ3" s="56"/>
      <c r="OZK3" s="56"/>
      <c r="OZL3" s="56"/>
      <c r="OZM3" s="56"/>
      <c r="OZN3" s="56"/>
      <c r="OZO3" s="56"/>
      <c r="OZP3" s="56"/>
      <c r="OZQ3" s="56"/>
      <c r="OZR3" s="56"/>
      <c r="OZS3" s="56"/>
      <c r="OZT3" s="56"/>
      <c r="OZU3" s="56"/>
      <c r="OZV3" s="56"/>
      <c r="OZW3" s="56"/>
      <c r="OZX3" s="56"/>
      <c r="OZY3" s="56"/>
      <c r="OZZ3" s="56"/>
      <c r="PAA3" s="56"/>
      <c r="PAB3" s="56"/>
      <c r="PAC3" s="56"/>
      <c r="PAD3" s="56"/>
      <c r="PAE3" s="56"/>
      <c r="PAF3" s="56"/>
      <c r="PAG3" s="56"/>
      <c r="PAH3" s="56"/>
      <c r="PAI3" s="56"/>
      <c r="PAJ3" s="56"/>
      <c r="PAK3" s="56"/>
      <c r="PAL3" s="56"/>
      <c r="PAM3" s="56"/>
      <c r="PAN3" s="56"/>
      <c r="PAO3" s="56"/>
      <c r="PAP3" s="56"/>
      <c r="PAQ3" s="56"/>
      <c r="PAR3" s="56"/>
      <c r="PAS3" s="56"/>
      <c r="PAT3" s="56"/>
      <c r="PAU3" s="56"/>
      <c r="PAV3" s="56"/>
      <c r="PAW3" s="56"/>
      <c r="PAX3" s="56"/>
      <c r="PAY3" s="56"/>
      <c r="PAZ3" s="56"/>
      <c r="PBA3" s="56"/>
      <c r="PBB3" s="56"/>
      <c r="PBC3" s="56"/>
      <c r="PBD3" s="56"/>
      <c r="PBE3" s="56"/>
      <c r="PBF3" s="56"/>
      <c r="PBG3" s="56"/>
      <c r="PBH3" s="56"/>
      <c r="PBI3" s="56"/>
      <c r="PBJ3" s="56"/>
      <c r="PBK3" s="56"/>
      <c r="PBL3" s="56"/>
      <c r="PBM3" s="56"/>
      <c r="PBN3" s="56"/>
      <c r="PBO3" s="56"/>
      <c r="PBP3" s="56"/>
      <c r="PBQ3" s="56"/>
      <c r="PBR3" s="56"/>
      <c r="PBS3" s="56"/>
      <c r="PBT3" s="56"/>
      <c r="PBU3" s="56"/>
      <c r="PBV3" s="56"/>
      <c r="PBW3" s="56"/>
      <c r="PBX3" s="56"/>
      <c r="PBY3" s="56"/>
      <c r="PBZ3" s="56"/>
      <c r="PCA3" s="56"/>
      <c r="PCB3" s="56"/>
      <c r="PCC3" s="56"/>
      <c r="PCD3" s="56"/>
      <c r="PCE3" s="56"/>
      <c r="PCF3" s="56"/>
      <c r="PCG3" s="56"/>
      <c r="PCH3" s="56"/>
      <c r="PCI3" s="56"/>
      <c r="PCJ3" s="56"/>
      <c r="PCK3" s="56"/>
      <c r="PCL3" s="56"/>
      <c r="PCM3" s="56"/>
      <c r="PCN3" s="56"/>
      <c r="PCO3" s="56"/>
      <c r="PCP3" s="56"/>
      <c r="PCQ3" s="56"/>
      <c r="PCR3" s="56"/>
      <c r="PCS3" s="56"/>
      <c r="PCT3" s="56"/>
      <c r="PCU3" s="56"/>
      <c r="PCV3" s="56"/>
      <c r="PCW3" s="56"/>
      <c r="PCX3" s="56"/>
      <c r="PCY3" s="56"/>
      <c r="PCZ3" s="56"/>
      <c r="PDA3" s="56"/>
      <c r="PDB3" s="56"/>
      <c r="PDC3" s="56"/>
      <c r="PDD3" s="56"/>
      <c r="PDE3" s="56"/>
      <c r="PDF3" s="56"/>
      <c r="PDG3" s="56"/>
      <c r="PDH3" s="56"/>
      <c r="PDI3" s="56"/>
      <c r="PDJ3" s="56"/>
      <c r="PDK3" s="56"/>
      <c r="PDL3" s="56"/>
      <c r="PDM3" s="56"/>
      <c r="PDN3" s="56"/>
      <c r="PDO3" s="56"/>
      <c r="PDP3" s="56"/>
      <c r="PDQ3" s="56"/>
      <c r="PDR3" s="56"/>
      <c r="PDS3" s="56"/>
      <c r="PDT3" s="56"/>
      <c r="PDU3" s="56"/>
      <c r="PDV3" s="56"/>
      <c r="PDW3" s="56"/>
      <c r="PDX3" s="56"/>
      <c r="PDY3" s="56"/>
      <c r="PDZ3" s="56"/>
      <c r="PEA3" s="56"/>
      <c r="PEB3" s="56"/>
      <c r="PEC3" s="56"/>
      <c r="PED3" s="56"/>
      <c r="PEE3" s="56"/>
      <c r="PEF3" s="56"/>
      <c r="PEG3" s="56"/>
      <c r="PEH3" s="56"/>
      <c r="PEI3" s="56"/>
      <c r="PEJ3" s="56"/>
      <c r="PEK3" s="56"/>
      <c r="PEL3" s="56"/>
      <c r="PEM3" s="56"/>
      <c r="PEN3" s="56"/>
      <c r="PEO3" s="56"/>
      <c r="PEP3" s="56"/>
      <c r="PEQ3" s="56"/>
      <c r="PER3" s="56"/>
      <c r="PES3" s="56"/>
      <c r="PET3" s="56"/>
      <c r="PEU3" s="56"/>
      <c r="PEV3" s="56"/>
      <c r="PEW3" s="56"/>
      <c r="PEX3" s="56"/>
      <c r="PEY3" s="56"/>
      <c r="PEZ3" s="56"/>
      <c r="PFA3" s="56"/>
      <c r="PFB3" s="56"/>
      <c r="PFC3" s="56"/>
      <c r="PFD3" s="56"/>
      <c r="PFE3" s="56"/>
      <c r="PFF3" s="56"/>
      <c r="PFG3" s="56"/>
      <c r="PFH3" s="56"/>
      <c r="PFI3" s="56"/>
      <c r="PFJ3" s="56"/>
      <c r="PFK3" s="56"/>
      <c r="PFL3" s="56"/>
      <c r="PFM3" s="56"/>
      <c r="PFN3" s="56"/>
      <c r="PFO3" s="56"/>
      <c r="PFP3" s="56"/>
      <c r="PFQ3" s="56"/>
      <c r="PFR3" s="56"/>
      <c r="PFS3" s="56"/>
      <c r="PFT3" s="56"/>
      <c r="PFU3" s="56"/>
      <c r="PFV3" s="56"/>
      <c r="PFW3" s="56"/>
      <c r="PFX3" s="56"/>
      <c r="PFY3" s="56"/>
      <c r="PFZ3" s="56"/>
      <c r="PGA3" s="56"/>
      <c r="PGB3" s="56"/>
      <c r="PGC3" s="56"/>
      <c r="PGD3" s="56"/>
      <c r="PGE3" s="56"/>
      <c r="PGF3" s="56"/>
      <c r="PGG3" s="56"/>
      <c r="PGH3" s="56"/>
      <c r="PGI3" s="56"/>
      <c r="PGJ3" s="56"/>
      <c r="PGK3" s="56"/>
      <c r="PGL3" s="56"/>
      <c r="PGM3" s="56"/>
      <c r="PGN3" s="56"/>
      <c r="PGO3" s="56"/>
      <c r="PGP3" s="56"/>
      <c r="PGQ3" s="56"/>
      <c r="PGR3" s="56"/>
      <c r="PGS3" s="56"/>
      <c r="PGT3" s="56"/>
      <c r="PGU3" s="56"/>
      <c r="PGV3" s="56"/>
      <c r="PGW3" s="56"/>
      <c r="PGX3" s="56"/>
      <c r="PGY3" s="56"/>
      <c r="PGZ3" s="56"/>
      <c r="PHA3" s="56"/>
      <c r="PHB3" s="56"/>
      <c r="PHC3" s="56"/>
      <c r="PHD3" s="56"/>
      <c r="PHE3" s="56"/>
      <c r="PHF3" s="56"/>
      <c r="PHG3" s="56"/>
      <c r="PHH3" s="56"/>
      <c r="PHI3" s="56"/>
      <c r="PHJ3" s="56"/>
      <c r="PHK3" s="56"/>
      <c r="PHL3" s="56"/>
      <c r="PHM3" s="56"/>
      <c r="PHN3" s="56"/>
      <c r="PHO3" s="56"/>
      <c r="PHP3" s="56"/>
      <c r="PHQ3" s="56"/>
      <c r="PHR3" s="56"/>
      <c r="PHS3" s="56"/>
      <c r="PHT3" s="56"/>
      <c r="PHU3" s="56"/>
      <c r="PHV3" s="56"/>
      <c r="PHW3" s="56"/>
      <c r="PHX3" s="56"/>
      <c r="PHY3" s="56"/>
      <c r="PHZ3" s="56"/>
      <c r="PIA3" s="56"/>
      <c r="PIB3" s="56"/>
      <c r="PIC3" s="56"/>
      <c r="PID3" s="56"/>
      <c r="PIE3" s="56"/>
      <c r="PIF3" s="56"/>
      <c r="PIG3" s="56"/>
      <c r="PIH3" s="56"/>
      <c r="PII3" s="56"/>
      <c r="PIJ3" s="56"/>
      <c r="PIK3" s="56"/>
      <c r="PIL3" s="56"/>
      <c r="PIM3" s="56"/>
      <c r="PIN3" s="56"/>
      <c r="PIO3" s="56"/>
      <c r="PIP3" s="56"/>
      <c r="PIQ3" s="56"/>
      <c r="PIR3" s="56"/>
      <c r="PIS3" s="56"/>
      <c r="PIT3" s="56"/>
      <c r="PIU3" s="56"/>
      <c r="PIV3" s="56"/>
      <c r="PIW3" s="56"/>
      <c r="PIX3" s="56"/>
      <c r="PIY3" s="56"/>
      <c r="PIZ3" s="56"/>
      <c r="PJA3" s="56"/>
      <c r="PJB3" s="56"/>
      <c r="PJC3" s="56"/>
      <c r="PJD3" s="56"/>
      <c r="PJE3" s="56"/>
      <c r="PJF3" s="56"/>
      <c r="PJG3" s="56"/>
      <c r="PJH3" s="56"/>
      <c r="PJI3" s="56"/>
      <c r="PJJ3" s="56"/>
      <c r="PJK3" s="56"/>
      <c r="PJL3" s="56"/>
      <c r="PJM3" s="56"/>
      <c r="PJN3" s="56"/>
      <c r="PJO3" s="56"/>
      <c r="PJP3" s="56"/>
      <c r="PJQ3" s="56"/>
      <c r="PJR3" s="56"/>
      <c r="PJS3" s="56"/>
      <c r="PJT3" s="56"/>
      <c r="PJU3" s="56"/>
      <c r="PJV3" s="56"/>
      <c r="PJW3" s="56"/>
      <c r="PJX3" s="56"/>
      <c r="PJY3" s="56"/>
      <c r="PJZ3" s="56"/>
      <c r="PKA3" s="56"/>
      <c r="PKB3" s="56"/>
      <c r="PKC3" s="56"/>
      <c r="PKD3" s="56"/>
      <c r="PKE3" s="56"/>
      <c r="PKF3" s="56"/>
      <c r="PKG3" s="56"/>
      <c r="PKH3" s="56"/>
      <c r="PKI3" s="56"/>
      <c r="PKJ3" s="56"/>
      <c r="PKK3" s="56"/>
      <c r="PKL3" s="56"/>
      <c r="PKM3" s="56"/>
      <c r="PKN3" s="56"/>
      <c r="PKO3" s="56"/>
      <c r="PKP3" s="56"/>
      <c r="PKQ3" s="56"/>
      <c r="PKR3" s="56"/>
      <c r="PKS3" s="56"/>
      <c r="PKT3" s="56"/>
      <c r="PKU3" s="56"/>
      <c r="PKV3" s="56"/>
      <c r="PKW3" s="56"/>
      <c r="PKX3" s="56"/>
      <c r="PKY3" s="56"/>
      <c r="PKZ3" s="56"/>
      <c r="PLA3" s="56"/>
      <c r="PLB3" s="56"/>
      <c r="PLC3" s="56"/>
      <c r="PLD3" s="56"/>
      <c r="PLE3" s="56"/>
      <c r="PLF3" s="56"/>
      <c r="PLG3" s="56"/>
      <c r="PLH3" s="56"/>
      <c r="PLI3" s="56"/>
      <c r="PLJ3" s="56"/>
      <c r="PLK3" s="56"/>
      <c r="PLL3" s="56"/>
      <c r="PLM3" s="56"/>
      <c r="PLN3" s="56"/>
      <c r="PLO3" s="56"/>
      <c r="PLP3" s="56"/>
      <c r="PLQ3" s="56"/>
      <c r="PLR3" s="56"/>
      <c r="PLS3" s="56"/>
      <c r="PLT3" s="56"/>
      <c r="PLU3" s="56"/>
      <c r="PLV3" s="56"/>
      <c r="PLW3" s="56"/>
      <c r="PLX3" s="56"/>
      <c r="PLY3" s="56"/>
      <c r="PLZ3" s="56"/>
      <c r="PMA3" s="56"/>
      <c r="PMB3" s="56"/>
      <c r="PMC3" s="56"/>
      <c r="PMD3" s="56"/>
      <c r="PME3" s="56"/>
      <c r="PMF3" s="56"/>
      <c r="PMG3" s="56"/>
      <c r="PMH3" s="56"/>
      <c r="PMI3" s="56"/>
      <c r="PMJ3" s="56"/>
      <c r="PMK3" s="56"/>
      <c r="PML3" s="56"/>
      <c r="PMM3" s="56"/>
      <c r="PMN3" s="56"/>
      <c r="PMO3" s="56"/>
      <c r="PMP3" s="56"/>
      <c r="PMQ3" s="56"/>
      <c r="PMR3" s="56"/>
      <c r="PMS3" s="56"/>
      <c r="PMT3" s="56"/>
      <c r="PMU3" s="56"/>
      <c r="PMV3" s="56"/>
      <c r="PMW3" s="56"/>
      <c r="PMX3" s="56"/>
      <c r="PMY3" s="56"/>
      <c r="PMZ3" s="56"/>
      <c r="PNA3" s="56"/>
      <c r="PNB3" s="56"/>
      <c r="PNC3" s="56"/>
      <c r="PND3" s="56"/>
      <c r="PNE3" s="56"/>
      <c r="PNF3" s="56"/>
      <c r="PNG3" s="56"/>
      <c r="PNH3" s="56"/>
      <c r="PNI3" s="56"/>
      <c r="PNJ3" s="56"/>
      <c r="PNK3" s="56"/>
      <c r="PNL3" s="56"/>
      <c r="PNM3" s="56"/>
      <c r="PNN3" s="56"/>
      <c r="PNO3" s="56"/>
      <c r="PNP3" s="56"/>
      <c r="PNQ3" s="56"/>
      <c r="PNR3" s="56"/>
      <c r="PNS3" s="56"/>
      <c r="PNT3" s="56"/>
      <c r="PNU3" s="56"/>
      <c r="PNV3" s="56"/>
      <c r="PNW3" s="56"/>
      <c r="PNX3" s="56"/>
      <c r="PNY3" s="56"/>
      <c r="PNZ3" s="56"/>
      <c r="POA3" s="56"/>
      <c r="POB3" s="56"/>
      <c r="POC3" s="56"/>
      <c r="POD3" s="56"/>
      <c r="POE3" s="56"/>
      <c r="POF3" s="56"/>
      <c r="POG3" s="56"/>
      <c r="POH3" s="56"/>
      <c r="POI3" s="56"/>
      <c r="POJ3" s="56"/>
      <c r="POK3" s="56"/>
      <c r="POL3" s="56"/>
      <c r="POM3" s="56"/>
      <c r="PON3" s="56"/>
      <c r="POO3" s="56"/>
      <c r="POP3" s="56"/>
      <c r="POQ3" s="56"/>
      <c r="POR3" s="56"/>
      <c r="POS3" s="56"/>
      <c r="POT3" s="56"/>
      <c r="POU3" s="56"/>
      <c r="POV3" s="56"/>
      <c r="POW3" s="56"/>
      <c r="POX3" s="56"/>
      <c r="POY3" s="56"/>
      <c r="POZ3" s="56"/>
      <c r="PPA3" s="56"/>
      <c r="PPB3" s="56"/>
      <c r="PPC3" s="56"/>
      <c r="PPD3" s="56"/>
      <c r="PPE3" s="56"/>
      <c r="PPF3" s="56"/>
      <c r="PPG3" s="56"/>
      <c r="PPH3" s="56"/>
      <c r="PPI3" s="56"/>
      <c r="PPJ3" s="56"/>
      <c r="PPK3" s="56"/>
      <c r="PPL3" s="56"/>
      <c r="PPM3" s="56"/>
      <c r="PPN3" s="56"/>
      <c r="PPO3" s="56"/>
      <c r="PPP3" s="56"/>
      <c r="PPQ3" s="56"/>
      <c r="PPR3" s="56"/>
      <c r="PPS3" s="56"/>
      <c r="PPT3" s="56"/>
      <c r="PPU3" s="56"/>
      <c r="PPV3" s="56"/>
      <c r="PPW3" s="56"/>
      <c r="PPX3" s="56"/>
      <c r="PPY3" s="56"/>
      <c r="PPZ3" s="56"/>
      <c r="PQA3" s="56"/>
      <c r="PQB3" s="56"/>
      <c r="PQC3" s="56"/>
      <c r="PQD3" s="56"/>
      <c r="PQE3" s="56"/>
      <c r="PQF3" s="56"/>
      <c r="PQG3" s="56"/>
      <c r="PQH3" s="56"/>
      <c r="PQI3" s="56"/>
      <c r="PQJ3" s="56"/>
      <c r="PQK3" s="56"/>
      <c r="PQL3" s="56"/>
      <c r="PQM3" s="56"/>
      <c r="PQN3" s="56"/>
      <c r="PQO3" s="56"/>
      <c r="PQP3" s="56"/>
      <c r="PQQ3" s="56"/>
      <c r="PQR3" s="56"/>
      <c r="PQS3" s="56"/>
      <c r="PQT3" s="56"/>
      <c r="PQU3" s="56"/>
      <c r="PQV3" s="56"/>
      <c r="PQW3" s="56"/>
      <c r="PQX3" s="56"/>
      <c r="PQY3" s="56"/>
      <c r="PQZ3" s="56"/>
      <c r="PRA3" s="56"/>
      <c r="PRB3" s="56"/>
      <c r="PRC3" s="56"/>
      <c r="PRD3" s="56"/>
      <c r="PRE3" s="56"/>
      <c r="PRF3" s="56"/>
      <c r="PRG3" s="56"/>
      <c r="PRH3" s="56"/>
      <c r="PRI3" s="56"/>
      <c r="PRJ3" s="56"/>
      <c r="PRK3" s="56"/>
      <c r="PRL3" s="56"/>
      <c r="PRM3" s="56"/>
      <c r="PRN3" s="56"/>
      <c r="PRO3" s="56"/>
      <c r="PRP3" s="56"/>
      <c r="PRQ3" s="56"/>
      <c r="PRR3" s="56"/>
      <c r="PRS3" s="56"/>
      <c r="PRT3" s="56"/>
      <c r="PRU3" s="56"/>
      <c r="PRV3" s="56"/>
      <c r="PRW3" s="56"/>
      <c r="PRX3" s="56"/>
      <c r="PRY3" s="56"/>
      <c r="PRZ3" s="56"/>
      <c r="PSA3" s="56"/>
      <c r="PSB3" s="56"/>
      <c r="PSC3" s="56"/>
      <c r="PSD3" s="56"/>
      <c r="PSE3" s="56"/>
      <c r="PSF3" s="56"/>
      <c r="PSG3" s="56"/>
      <c r="PSH3" s="56"/>
      <c r="PSI3" s="56"/>
      <c r="PSJ3" s="56"/>
      <c r="PSK3" s="56"/>
      <c r="PSL3" s="56"/>
      <c r="PSM3" s="56"/>
      <c r="PSN3" s="56"/>
      <c r="PSO3" s="56"/>
      <c r="PSP3" s="56"/>
      <c r="PSQ3" s="56"/>
      <c r="PSR3" s="56"/>
      <c r="PSS3" s="56"/>
      <c r="PST3" s="56"/>
      <c r="PSU3" s="56"/>
      <c r="PSV3" s="56"/>
      <c r="PSW3" s="56"/>
      <c r="PSX3" s="56"/>
      <c r="PSY3" s="56"/>
      <c r="PSZ3" s="56"/>
      <c r="PTA3" s="56"/>
      <c r="PTB3" s="56"/>
      <c r="PTC3" s="56"/>
      <c r="PTD3" s="56"/>
      <c r="PTE3" s="56"/>
      <c r="PTF3" s="56"/>
      <c r="PTG3" s="56"/>
      <c r="PTH3" s="56"/>
      <c r="PTI3" s="56"/>
      <c r="PTJ3" s="56"/>
      <c r="PTK3" s="56"/>
      <c r="PTL3" s="56"/>
      <c r="PTM3" s="56"/>
      <c r="PTN3" s="56"/>
      <c r="PTO3" s="56"/>
      <c r="PTP3" s="56"/>
      <c r="PTQ3" s="56"/>
      <c r="PTR3" s="56"/>
      <c r="PTS3" s="56"/>
      <c r="PTT3" s="56"/>
      <c r="PTU3" s="56"/>
      <c r="PTV3" s="56"/>
      <c r="PTW3" s="56"/>
      <c r="PTX3" s="56"/>
      <c r="PTY3" s="56"/>
      <c r="PTZ3" s="56"/>
      <c r="PUA3" s="56"/>
      <c r="PUB3" s="56"/>
      <c r="PUC3" s="56"/>
      <c r="PUD3" s="56"/>
      <c r="PUE3" s="56"/>
      <c r="PUF3" s="56"/>
      <c r="PUG3" s="56"/>
      <c r="PUH3" s="56"/>
      <c r="PUI3" s="56"/>
      <c r="PUJ3" s="56"/>
      <c r="PUK3" s="56"/>
      <c r="PUL3" s="56"/>
      <c r="PUM3" s="56"/>
      <c r="PUN3" s="56"/>
      <c r="PUO3" s="56"/>
      <c r="PUP3" s="56"/>
      <c r="PUQ3" s="56"/>
      <c r="PUR3" s="56"/>
      <c r="PUS3" s="56"/>
      <c r="PUT3" s="56"/>
      <c r="PUU3" s="56"/>
      <c r="PUV3" s="56"/>
      <c r="PUW3" s="56"/>
      <c r="PUX3" s="56"/>
      <c r="PUY3" s="56"/>
      <c r="PUZ3" s="56"/>
      <c r="PVA3" s="56"/>
      <c r="PVB3" s="56"/>
      <c r="PVC3" s="56"/>
      <c r="PVD3" s="56"/>
      <c r="PVE3" s="56"/>
      <c r="PVF3" s="56"/>
      <c r="PVG3" s="56"/>
      <c r="PVH3" s="56"/>
      <c r="PVI3" s="56"/>
      <c r="PVJ3" s="56"/>
      <c r="PVK3" s="56"/>
      <c r="PVL3" s="56"/>
      <c r="PVM3" s="56"/>
      <c r="PVN3" s="56"/>
      <c r="PVO3" s="56"/>
      <c r="PVP3" s="56"/>
      <c r="PVQ3" s="56"/>
      <c r="PVR3" s="56"/>
      <c r="PVS3" s="56"/>
      <c r="PVT3" s="56"/>
      <c r="PVU3" s="56"/>
      <c r="PVV3" s="56"/>
      <c r="PVW3" s="56"/>
      <c r="PVX3" s="56"/>
      <c r="PVY3" s="56"/>
      <c r="PVZ3" s="56"/>
      <c r="PWA3" s="56"/>
      <c r="PWB3" s="56"/>
      <c r="PWC3" s="56"/>
      <c r="PWD3" s="56"/>
      <c r="PWE3" s="56"/>
      <c r="PWF3" s="56"/>
      <c r="PWG3" s="56"/>
      <c r="PWH3" s="56"/>
      <c r="PWI3" s="56"/>
      <c r="PWJ3" s="56"/>
      <c r="PWK3" s="56"/>
      <c r="PWL3" s="56"/>
      <c r="PWM3" s="56"/>
      <c r="PWN3" s="56"/>
      <c r="PWO3" s="56"/>
      <c r="PWP3" s="56"/>
      <c r="PWQ3" s="56"/>
      <c r="PWR3" s="56"/>
      <c r="PWS3" s="56"/>
      <c r="PWT3" s="56"/>
      <c r="PWU3" s="56"/>
      <c r="PWV3" s="56"/>
      <c r="PWW3" s="56"/>
      <c r="PWX3" s="56"/>
      <c r="PWY3" s="56"/>
      <c r="PWZ3" s="56"/>
      <c r="PXA3" s="56"/>
      <c r="PXB3" s="56"/>
      <c r="PXC3" s="56"/>
      <c r="PXD3" s="56"/>
      <c r="PXE3" s="56"/>
      <c r="PXF3" s="56"/>
      <c r="PXG3" s="56"/>
      <c r="PXH3" s="56"/>
      <c r="PXI3" s="56"/>
      <c r="PXJ3" s="56"/>
      <c r="PXK3" s="56"/>
      <c r="PXL3" s="56"/>
      <c r="PXM3" s="56"/>
      <c r="PXN3" s="56"/>
      <c r="PXO3" s="56"/>
      <c r="PXP3" s="56"/>
      <c r="PXQ3" s="56"/>
      <c r="PXR3" s="56"/>
      <c r="PXS3" s="56"/>
      <c r="PXT3" s="56"/>
      <c r="PXU3" s="56"/>
      <c r="PXV3" s="56"/>
      <c r="PXW3" s="56"/>
      <c r="PXX3" s="56"/>
      <c r="PXY3" s="56"/>
      <c r="PXZ3" s="56"/>
      <c r="PYA3" s="56"/>
      <c r="PYB3" s="56"/>
      <c r="PYC3" s="56"/>
      <c r="PYD3" s="56"/>
      <c r="PYE3" s="56"/>
      <c r="PYF3" s="56"/>
      <c r="PYG3" s="56"/>
      <c r="PYH3" s="56"/>
      <c r="PYI3" s="56"/>
      <c r="PYJ3" s="56"/>
      <c r="PYK3" s="56"/>
      <c r="PYL3" s="56"/>
      <c r="PYM3" s="56"/>
      <c r="PYN3" s="56"/>
      <c r="PYO3" s="56"/>
      <c r="PYP3" s="56"/>
      <c r="PYQ3" s="56"/>
      <c r="PYR3" s="56"/>
      <c r="PYS3" s="56"/>
      <c r="PYT3" s="56"/>
      <c r="PYU3" s="56"/>
      <c r="PYV3" s="56"/>
      <c r="PYW3" s="56"/>
      <c r="PYX3" s="56"/>
      <c r="PYY3" s="56"/>
      <c r="PYZ3" s="56"/>
      <c r="PZA3" s="56"/>
      <c r="PZB3" s="56"/>
      <c r="PZC3" s="56"/>
      <c r="PZD3" s="56"/>
      <c r="PZE3" s="56"/>
      <c r="PZF3" s="56"/>
      <c r="PZG3" s="56"/>
      <c r="PZH3" s="56"/>
      <c r="PZI3" s="56"/>
      <c r="PZJ3" s="56"/>
      <c r="PZK3" s="56"/>
      <c r="PZL3" s="56"/>
      <c r="PZM3" s="56"/>
      <c r="PZN3" s="56"/>
      <c r="PZO3" s="56"/>
      <c r="PZP3" s="56"/>
      <c r="PZQ3" s="56"/>
      <c r="PZR3" s="56"/>
      <c r="PZS3" s="56"/>
      <c r="PZT3" s="56"/>
      <c r="PZU3" s="56"/>
      <c r="PZV3" s="56"/>
      <c r="PZW3" s="56"/>
      <c r="PZX3" s="56"/>
      <c r="PZY3" s="56"/>
      <c r="PZZ3" s="56"/>
      <c r="QAA3" s="56"/>
      <c r="QAB3" s="56"/>
      <c r="QAC3" s="56"/>
      <c r="QAD3" s="56"/>
      <c r="QAE3" s="56"/>
      <c r="QAF3" s="56"/>
      <c r="QAG3" s="56"/>
      <c r="QAH3" s="56"/>
      <c r="QAI3" s="56"/>
      <c r="QAJ3" s="56"/>
      <c r="QAK3" s="56"/>
      <c r="QAL3" s="56"/>
      <c r="QAM3" s="56"/>
      <c r="QAN3" s="56"/>
      <c r="QAO3" s="56"/>
      <c r="QAP3" s="56"/>
      <c r="QAQ3" s="56"/>
      <c r="QAR3" s="56"/>
      <c r="QAS3" s="56"/>
      <c r="QAT3" s="56"/>
      <c r="QAU3" s="56"/>
      <c r="QAV3" s="56"/>
      <c r="QAW3" s="56"/>
      <c r="QAX3" s="56"/>
      <c r="QAY3" s="56"/>
      <c r="QAZ3" s="56"/>
      <c r="QBA3" s="56"/>
      <c r="QBB3" s="56"/>
      <c r="QBC3" s="56"/>
      <c r="QBD3" s="56"/>
      <c r="QBE3" s="56"/>
      <c r="QBF3" s="56"/>
      <c r="QBG3" s="56"/>
      <c r="QBH3" s="56"/>
      <c r="QBI3" s="56"/>
      <c r="QBJ3" s="56"/>
      <c r="QBK3" s="56"/>
      <c r="QBL3" s="56"/>
      <c r="QBM3" s="56"/>
      <c r="QBN3" s="56"/>
      <c r="QBO3" s="56"/>
      <c r="QBP3" s="56"/>
      <c r="QBQ3" s="56"/>
      <c r="QBR3" s="56"/>
      <c r="QBS3" s="56"/>
      <c r="QBT3" s="56"/>
      <c r="QBU3" s="56"/>
      <c r="QBV3" s="56"/>
      <c r="QBW3" s="56"/>
      <c r="QBX3" s="56"/>
      <c r="QBY3" s="56"/>
      <c r="QBZ3" s="56"/>
      <c r="QCA3" s="56"/>
      <c r="QCB3" s="56"/>
      <c r="QCC3" s="56"/>
      <c r="QCD3" s="56"/>
      <c r="QCE3" s="56"/>
      <c r="QCF3" s="56"/>
      <c r="QCG3" s="56"/>
      <c r="QCH3" s="56"/>
      <c r="QCI3" s="56"/>
      <c r="QCJ3" s="56"/>
      <c r="QCK3" s="56"/>
      <c r="QCL3" s="56"/>
      <c r="QCM3" s="56"/>
      <c r="QCN3" s="56"/>
      <c r="QCO3" s="56"/>
      <c r="QCP3" s="56"/>
      <c r="QCQ3" s="56"/>
      <c r="QCR3" s="56"/>
      <c r="QCS3" s="56"/>
      <c r="QCT3" s="56"/>
      <c r="QCU3" s="56"/>
      <c r="QCV3" s="56"/>
      <c r="QCW3" s="56"/>
      <c r="QCX3" s="56"/>
      <c r="QCY3" s="56"/>
      <c r="QCZ3" s="56"/>
      <c r="QDA3" s="56"/>
      <c r="QDB3" s="56"/>
      <c r="QDC3" s="56"/>
      <c r="QDD3" s="56"/>
      <c r="QDE3" s="56"/>
      <c r="QDF3" s="56"/>
      <c r="QDG3" s="56"/>
      <c r="QDH3" s="56"/>
      <c r="QDI3" s="56"/>
      <c r="QDJ3" s="56"/>
      <c r="QDK3" s="56"/>
      <c r="QDL3" s="56"/>
      <c r="QDM3" s="56"/>
      <c r="QDN3" s="56"/>
      <c r="QDO3" s="56"/>
      <c r="QDP3" s="56"/>
      <c r="QDQ3" s="56"/>
      <c r="QDR3" s="56"/>
      <c r="QDS3" s="56"/>
      <c r="QDT3" s="56"/>
      <c r="QDU3" s="56"/>
      <c r="QDV3" s="56"/>
      <c r="QDW3" s="56"/>
      <c r="QDX3" s="56"/>
      <c r="QDY3" s="56"/>
      <c r="QDZ3" s="56"/>
      <c r="QEA3" s="56"/>
      <c r="QEB3" s="56"/>
      <c r="QEC3" s="56"/>
      <c r="QED3" s="56"/>
      <c r="QEE3" s="56"/>
      <c r="QEF3" s="56"/>
      <c r="QEG3" s="56"/>
      <c r="QEH3" s="56"/>
      <c r="QEI3" s="56"/>
      <c r="QEJ3" s="56"/>
      <c r="QEK3" s="56"/>
      <c r="QEL3" s="56"/>
      <c r="QEM3" s="56"/>
      <c r="QEN3" s="56"/>
      <c r="QEO3" s="56"/>
      <c r="QEP3" s="56"/>
      <c r="QEQ3" s="56"/>
      <c r="QER3" s="56"/>
      <c r="QES3" s="56"/>
      <c r="QET3" s="56"/>
      <c r="QEU3" s="56"/>
      <c r="QEV3" s="56"/>
      <c r="QEW3" s="56"/>
      <c r="QEX3" s="56"/>
      <c r="QEY3" s="56"/>
      <c r="QEZ3" s="56"/>
      <c r="QFA3" s="56"/>
      <c r="QFB3" s="56"/>
      <c r="QFC3" s="56"/>
      <c r="QFD3" s="56"/>
      <c r="QFE3" s="56"/>
      <c r="QFF3" s="56"/>
      <c r="QFG3" s="56"/>
      <c r="QFH3" s="56"/>
      <c r="QFI3" s="56"/>
      <c r="QFJ3" s="56"/>
      <c r="QFK3" s="56"/>
      <c r="QFL3" s="56"/>
      <c r="QFM3" s="56"/>
      <c r="QFN3" s="56"/>
      <c r="QFO3" s="56"/>
      <c r="QFP3" s="56"/>
      <c r="QFQ3" s="56"/>
      <c r="QFR3" s="56"/>
      <c r="QFS3" s="56"/>
      <c r="QFT3" s="56"/>
      <c r="QFU3" s="56"/>
      <c r="QFV3" s="56"/>
      <c r="QFW3" s="56"/>
      <c r="QFX3" s="56"/>
      <c r="QFY3" s="56"/>
      <c r="QFZ3" s="56"/>
      <c r="QGA3" s="56"/>
      <c r="QGB3" s="56"/>
      <c r="QGC3" s="56"/>
      <c r="QGD3" s="56"/>
      <c r="QGE3" s="56"/>
      <c r="QGF3" s="56"/>
      <c r="QGG3" s="56"/>
      <c r="QGH3" s="56"/>
      <c r="QGI3" s="56"/>
      <c r="QGJ3" s="56"/>
      <c r="QGK3" s="56"/>
      <c r="QGL3" s="56"/>
      <c r="QGM3" s="56"/>
      <c r="QGN3" s="56"/>
      <c r="QGO3" s="56"/>
      <c r="QGP3" s="56"/>
      <c r="QGQ3" s="56"/>
      <c r="QGR3" s="56"/>
      <c r="QGS3" s="56"/>
      <c r="QGT3" s="56"/>
      <c r="QGU3" s="56"/>
      <c r="QGV3" s="56"/>
      <c r="QGW3" s="56"/>
      <c r="QGX3" s="56"/>
      <c r="QGY3" s="56"/>
      <c r="QGZ3" s="56"/>
      <c r="QHA3" s="56"/>
      <c r="QHB3" s="56"/>
      <c r="QHC3" s="56"/>
      <c r="QHD3" s="56"/>
      <c r="QHE3" s="56"/>
      <c r="QHF3" s="56"/>
      <c r="QHG3" s="56"/>
      <c r="QHH3" s="56"/>
      <c r="QHI3" s="56"/>
      <c r="QHJ3" s="56"/>
      <c r="QHK3" s="56"/>
      <c r="QHL3" s="56"/>
      <c r="QHM3" s="56"/>
      <c r="QHN3" s="56"/>
      <c r="QHO3" s="56"/>
      <c r="QHP3" s="56"/>
      <c r="QHQ3" s="56"/>
      <c r="QHR3" s="56"/>
      <c r="QHS3" s="56"/>
      <c r="QHT3" s="56"/>
      <c r="QHU3" s="56"/>
      <c r="QHV3" s="56"/>
      <c r="QHW3" s="56"/>
      <c r="QHX3" s="56"/>
      <c r="QHY3" s="56"/>
      <c r="QHZ3" s="56"/>
      <c r="QIA3" s="56"/>
      <c r="QIB3" s="56"/>
      <c r="QIC3" s="56"/>
      <c r="QID3" s="56"/>
      <c r="QIE3" s="56"/>
      <c r="QIF3" s="56"/>
      <c r="QIG3" s="56"/>
      <c r="QIH3" s="56"/>
      <c r="QII3" s="56"/>
      <c r="QIJ3" s="56"/>
      <c r="QIK3" s="56"/>
      <c r="QIL3" s="56"/>
      <c r="QIM3" s="56"/>
      <c r="QIN3" s="56"/>
      <c r="QIO3" s="56"/>
      <c r="QIP3" s="56"/>
      <c r="QIQ3" s="56"/>
      <c r="QIR3" s="56"/>
      <c r="QIS3" s="56"/>
      <c r="QIT3" s="56"/>
      <c r="QIU3" s="56"/>
      <c r="QIV3" s="56"/>
      <c r="QIW3" s="56"/>
      <c r="QIX3" s="56"/>
      <c r="QIY3" s="56"/>
      <c r="QIZ3" s="56"/>
      <c r="QJA3" s="56"/>
      <c r="QJB3" s="56"/>
      <c r="QJC3" s="56"/>
      <c r="QJD3" s="56"/>
      <c r="QJE3" s="56"/>
      <c r="QJF3" s="56"/>
      <c r="QJG3" s="56"/>
      <c r="QJH3" s="56"/>
      <c r="QJI3" s="56"/>
      <c r="QJJ3" s="56"/>
      <c r="QJK3" s="56"/>
      <c r="QJL3" s="56"/>
      <c r="QJM3" s="56"/>
      <c r="QJN3" s="56"/>
      <c r="QJO3" s="56"/>
      <c r="QJP3" s="56"/>
      <c r="QJQ3" s="56"/>
      <c r="QJR3" s="56"/>
      <c r="QJS3" s="56"/>
      <c r="QJT3" s="56"/>
      <c r="QJU3" s="56"/>
      <c r="QJV3" s="56"/>
      <c r="QJW3" s="56"/>
      <c r="QJX3" s="56"/>
      <c r="QJY3" s="56"/>
      <c r="QJZ3" s="56"/>
      <c r="QKA3" s="56"/>
      <c r="QKB3" s="56"/>
      <c r="QKC3" s="56"/>
      <c r="QKD3" s="56"/>
      <c r="QKE3" s="56"/>
      <c r="QKF3" s="56"/>
      <c r="QKG3" s="56"/>
      <c r="QKH3" s="56"/>
      <c r="QKI3" s="56"/>
      <c r="QKJ3" s="56"/>
      <c r="QKK3" s="56"/>
      <c r="QKL3" s="56"/>
      <c r="QKM3" s="56"/>
      <c r="QKN3" s="56"/>
      <c r="QKO3" s="56"/>
      <c r="QKP3" s="56"/>
      <c r="QKQ3" s="56"/>
      <c r="QKR3" s="56"/>
      <c r="QKS3" s="56"/>
      <c r="QKT3" s="56"/>
      <c r="QKU3" s="56"/>
      <c r="QKV3" s="56"/>
      <c r="QKW3" s="56"/>
      <c r="QKX3" s="56"/>
      <c r="QKY3" s="56"/>
      <c r="QKZ3" s="56"/>
      <c r="QLA3" s="56"/>
      <c r="QLB3" s="56"/>
      <c r="QLC3" s="56"/>
      <c r="QLD3" s="56"/>
      <c r="QLE3" s="56"/>
      <c r="QLF3" s="56"/>
      <c r="QLG3" s="56"/>
      <c r="QLH3" s="56"/>
      <c r="QLI3" s="56"/>
      <c r="QLJ3" s="56"/>
      <c r="QLK3" s="56"/>
      <c r="QLL3" s="56"/>
      <c r="QLM3" s="56"/>
      <c r="QLN3" s="56"/>
      <c r="QLO3" s="56"/>
      <c r="QLP3" s="56"/>
      <c r="QLQ3" s="56"/>
      <c r="QLR3" s="56"/>
      <c r="QLS3" s="56"/>
      <c r="QLT3" s="56"/>
      <c r="QLU3" s="56"/>
      <c r="QLV3" s="56"/>
      <c r="QLW3" s="56"/>
      <c r="QLX3" s="56"/>
      <c r="QLY3" s="56"/>
      <c r="QLZ3" s="56"/>
      <c r="QMA3" s="56"/>
      <c r="QMB3" s="56"/>
      <c r="QMC3" s="56"/>
      <c r="QMD3" s="56"/>
      <c r="QME3" s="56"/>
      <c r="QMF3" s="56"/>
      <c r="QMG3" s="56"/>
      <c r="QMH3" s="56"/>
      <c r="QMI3" s="56"/>
      <c r="QMJ3" s="56"/>
      <c r="QMK3" s="56"/>
      <c r="QML3" s="56"/>
      <c r="QMM3" s="56"/>
      <c r="QMN3" s="56"/>
      <c r="QMO3" s="56"/>
      <c r="QMP3" s="56"/>
      <c r="QMQ3" s="56"/>
      <c r="QMR3" s="56"/>
      <c r="QMS3" s="56"/>
      <c r="QMT3" s="56"/>
      <c r="QMU3" s="56"/>
      <c r="QMV3" s="56"/>
      <c r="QMW3" s="56"/>
      <c r="QMX3" s="56"/>
      <c r="QMY3" s="56"/>
      <c r="QMZ3" s="56"/>
      <c r="QNA3" s="56"/>
      <c r="QNB3" s="56"/>
      <c r="QNC3" s="56"/>
      <c r="QND3" s="56"/>
      <c r="QNE3" s="56"/>
      <c r="QNF3" s="56"/>
      <c r="QNG3" s="56"/>
      <c r="QNH3" s="56"/>
      <c r="QNI3" s="56"/>
      <c r="QNJ3" s="56"/>
      <c r="QNK3" s="56"/>
      <c r="QNL3" s="56"/>
      <c r="QNM3" s="56"/>
      <c r="QNN3" s="56"/>
      <c r="QNO3" s="56"/>
      <c r="QNP3" s="56"/>
      <c r="QNQ3" s="56"/>
      <c r="QNR3" s="56"/>
      <c r="QNS3" s="56"/>
      <c r="QNT3" s="56"/>
      <c r="QNU3" s="56"/>
      <c r="QNV3" s="56"/>
      <c r="QNW3" s="56"/>
      <c r="QNX3" s="56"/>
      <c r="QNY3" s="56"/>
      <c r="QNZ3" s="56"/>
      <c r="QOA3" s="56"/>
      <c r="QOB3" s="56"/>
      <c r="QOC3" s="56"/>
      <c r="QOD3" s="56"/>
      <c r="QOE3" s="56"/>
      <c r="QOF3" s="56"/>
      <c r="QOG3" s="56"/>
      <c r="QOH3" s="56"/>
      <c r="QOI3" s="56"/>
      <c r="QOJ3" s="56"/>
      <c r="QOK3" s="56"/>
      <c r="QOL3" s="56"/>
      <c r="QOM3" s="56"/>
      <c r="QON3" s="56"/>
      <c r="QOO3" s="56"/>
      <c r="QOP3" s="56"/>
      <c r="QOQ3" s="56"/>
      <c r="QOR3" s="56"/>
      <c r="QOS3" s="56"/>
      <c r="QOT3" s="56"/>
      <c r="QOU3" s="56"/>
      <c r="QOV3" s="56"/>
      <c r="QOW3" s="56"/>
      <c r="QOX3" s="56"/>
      <c r="QOY3" s="56"/>
      <c r="QOZ3" s="56"/>
      <c r="QPA3" s="56"/>
      <c r="QPB3" s="56"/>
      <c r="QPC3" s="56"/>
      <c r="QPD3" s="56"/>
      <c r="QPE3" s="56"/>
      <c r="QPF3" s="56"/>
      <c r="QPG3" s="56"/>
      <c r="QPH3" s="56"/>
      <c r="QPI3" s="56"/>
      <c r="QPJ3" s="56"/>
      <c r="QPK3" s="56"/>
      <c r="QPL3" s="56"/>
      <c r="QPM3" s="56"/>
      <c r="QPN3" s="56"/>
      <c r="QPO3" s="56"/>
      <c r="QPP3" s="56"/>
      <c r="QPQ3" s="56"/>
      <c r="QPR3" s="56"/>
      <c r="QPS3" s="56"/>
      <c r="QPT3" s="56"/>
      <c r="QPU3" s="56"/>
      <c r="QPV3" s="56"/>
      <c r="QPW3" s="56"/>
      <c r="QPX3" s="56"/>
      <c r="QPY3" s="56"/>
      <c r="QPZ3" s="56"/>
      <c r="QQA3" s="56"/>
      <c r="QQB3" s="56"/>
      <c r="QQC3" s="56"/>
      <c r="QQD3" s="56"/>
      <c r="QQE3" s="56"/>
      <c r="QQF3" s="56"/>
      <c r="QQG3" s="56"/>
      <c r="QQH3" s="56"/>
      <c r="QQI3" s="56"/>
      <c r="QQJ3" s="56"/>
      <c r="QQK3" s="56"/>
      <c r="QQL3" s="56"/>
      <c r="QQM3" s="56"/>
      <c r="QQN3" s="56"/>
      <c r="QQO3" s="56"/>
      <c r="QQP3" s="56"/>
      <c r="QQQ3" s="56"/>
      <c r="QQR3" s="56"/>
      <c r="QQS3" s="56"/>
      <c r="QQT3" s="56"/>
      <c r="QQU3" s="56"/>
      <c r="QQV3" s="56"/>
      <c r="QQW3" s="56"/>
      <c r="QQX3" s="56"/>
      <c r="QQY3" s="56"/>
      <c r="QQZ3" s="56"/>
      <c r="QRA3" s="56"/>
      <c r="QRB3" s="56"/>
      <c r="QRC3" s="56"/>
      <c r="QRD3" s="56"/>
      <c r="QRE3" s="56"/>
      <c r="QRF3" s="56"/>
      <c r="QRG3" s="56"/>
      <c r="QRH3" s="56"/>
      <c r="QRI3" s="56"/>
      <c r="QRJ3" s="56"/>
      <c r="QRK3" s="56"/>
      <c r="QRL3" s="56"/>
      <c r="QRM3" s="56"/>
      <c r="QRN3" s="56"/>
      <c r="QRO3" s="56"/>
      <c r="QRP3" s="56"/>
      <c r="QRQ3" s="56"/>
      <c r="QRR3" s="56"/>
      <c r="QRS3" s="56"/>
      <c r="QRT3" s="56"/>
      <c r="QRU3" s="56"/>
      <c r="QRV3" s="56"/>
      <c r="QRW3" s="56"/>
      <c r="QRX3" s="56"/>
      <c r="QRY3" s="56"/>
      <c r="QRZ3" s="56"/>
      <c r="QSA3" s="56"/>
      <c r="QSB3" s="56"/>
      <c r="QSC3" s="56"/>
      <c r="QSD3" s="56"/>
      <c r="QSE3" s="56"/>
      <c r="QSF3" s="56"/>
      <c r="QSG3" s="56"/>
      <c r="QSH3" s="56"/>
      <c r="QSI3" s="56"/>
      <c r="QSJ3" s="56"/>
      <c r="QSK3" s="56"/>
      <c r="QSL3" s="56"/>
      <c r="QSM3" s="56"/>
      <c r="QSN3" s="56"/>
      <c r="QSO3" s="56"/>
      <c r="QSP3" s="56"/>
      <c r="QSQ3" s="56"/>
      <c r="QSR3" s="56"/>
      <c r="QSS3" s="56"/>
      <c r="QST3" s="56"/>
      <c r="QSU3" s="56"/>
      <c r="QSV3" s="56"/>
      <c r="QSW3" s="56"/>
      <c r="QSX3" s="56"/>
      <c r="QSY3" s="56"/>
      <c r="QSZ3" s="56"/>
      <c r="QTA3" s="56"/>
      <c r="QTB3" s="56"/>
      <c r="QTC3" s="56"/>
      <c r="QTD3" s="56"/>
      <c r="QTE3" s="56"/>
      <c r="QTF3" s="56"/>
      <c r="QTG3" s="56"/>
      <c r="QTH3" s="56"/>
      <c r="QTI3" s="56"/>
      <c r="QTJ3" s="56"/>
      <c r="QTK3" s="56"/>
      <c r="QTL3" s="56"/>
      <c r="QTM3" s="56"/>
      <c r="QTN3" s="56"/>
      <c r="QTO3" s="56"/>
      <c r="QTP3" s="56"/>
      <c r="QTQ3" s="56"/>
      <c r="QTR3" s="56"/>
      <c r="QTS3" s="56"/>
      <c r="QTT3" s="56"/>
      <c r="QTU3" s="56"/>
      <c r="QTV3" s="56"/>
      <c r="QTW3" s="56"/>
      <c r="QTX3" s="56"/>
      <c r="QTY3" s="56"/>
      <c r="QTZ3" s="56"/>
      <c r="QUA3" s="56"/>
      <c r="QUB3" s="56"/>
      <c r="QUC3" s="56"/>
      <c r="QUD3" s="56"/>
      <c r="QUE3" s="56"/>
      <c r="QUF3" s="56"/>
      <c r="QUG3" s="56"/>
      <c r="QUH3" s="56"/>
      <c r="QUI3" s="56"/>
      <c r="QUJ3" s="56"/>
      <c r="QUK3" s="56"/>
      <c r="QUL3" s="56"/>
      <c r="QUM3" s="56"/>
      <c r="QUN3" s="56"/>
      <c r="QUO3" s="56"/>
      <c r="QUP3" s="56"/>
      <c r="QUQ3" s="56"/>
      <c r="QUR3" s="56"/>
      <c r="QUS3" s="56"/>
      <c r="QUT3" s="56"/>
      <c r="QUU3" s="56"/>
      <c r="QUV3" s="56"/>
      <c r="QUW3" s="56"/>
      <c r="QUX3" s="56"/>
      <c r="QUY3" s="56"/>
      <c r="QUZ3" s="56"/>
      <c r="QVA3" s="56"/>
      <c r="QVB3" s="56"/>
      <c r="QVC3" s="56"/>
      <c r="QVD3" s="56"/>
      <c r="QVE3" s="56"/>
      <c r="QVF3" s="56"/>
      <c r="QVG3" s="56"/>
      <c r="QVH3" s="56"/>
      <c r="QVI3" s="56"/>
      <c r="QVJ3" s="56"/>
      <c r="QVK3" s="56"/>
      <c r="QVL3" s="56"/>
      <c r="QVM3" s="56"/>
      <c r="QVN3" s="56"/>
      <c r="QVO3" s="56"/>
      <c r="QVP3" s="56"/>
      <c r="QVQ3" s="56"/>
      <c r="QVR3" s="56"/>
      <c r="QVS3" s="56"/>
      <c r="QVT3" s="56"/>
      <c r="QVU3" s="56"/>
      <c r="QVV3" s="56"/>
      <c r="QVW3" s="56"/>
      <c r="QVX3" s="56"/>
      <c r="QVY3" s="56"/>
      <c r="QVZ3" s="56"/>
      <c r="QWA3" s="56"/>
      <c r="QWB3" s="56"/>
      <c r="QWC3" s="56"/>
      <c r="QWD3" s="56"/>
      <c r="QWE3" s="56"/>
      <c r="QWF3" s="56"/>
      <c r="QWG3" s="56"/>
      <c r="QWH3" s="56"/>
      <c r="QWI3" s="56"/>
      <c r="QWJ3" s="56"/>
      <c r="QWK3" s="56"/>
      <c r="QWL3" s="56"/>
      <c r="QWM3" s="56"/>
      <c r="QWN3" s="56"/>
      <c r="QWO3" s="56"/>
      <c r="QWP3" s="56"/>
      <c r="QWQ3" s="56"/>
      <c r="QWR3" s="56"/>
      <c r="QWS3" s="56"/>
      <c r="QWT3" s="56"/>
      <c r="QWU3" s="56"/>
      <c r="QWV3" s="56"/>
      <c r="QWW3" s="56"/>
      <c r="QWX3" s="56"/>
      <c r="QWY3" s="56"/>
      <c r="QWZ3" s="56"/>
      <c r="QXA3" s="56"/>
      <c r="QXB3" s="56"/>
      <c r="QXC3" s="56"/>
      <c r="QXD3" s="56"/>
      <c r="QXE3" s="56"/>
      <c r="QXF3" s="56"/>
      <c r="QXG3" s="56"/>
      <c r="QXH3" s="56"/>
      <c r="QXI3" s="56"/>
      <c r="QXJ3" s="56"/>
      <c r="QXK3" s="56"/>
      <c r="QXL3" s="56"/>
      <c r="QXM3" s="56"/>
      <c r="QXN3" s="56"/>
      <c r="QXO3" s="56"/>
      <c r="QXP3" s="56"/>
      <c r="QXQ3" s="56"/>
      <c r="QXR3" s="56"/>
      <c r="QXS3" s="56"/>
      <c r="QXT3" s="56"/>
      <c r="QXU3" s="56"/>
      <c r="QXV3" s="56"/>
      <c r="QXW3" s="56"/>
      <c r="QXX3" s="56"/>
      <c r="QXY3" s="56"/>
      <c r="QXZ3" s="56"/>
      <c r="QYA3" s="56"/>
      <c r="QYB3" s="56"/>
      <c r="QYC3" s="56"/>
      <c r="QYD3" s="56"/>
      <c r="QYE3" s="56"/>
      <c r="QYF3" s="56"/>
      <c r="QYG3" s="56"/>
      <c r="QYH3" s="56"/>
      <c r="QYI3" s="56"/>
      <c r="QYJ3" s="56"/>
      <c r="QYK3" s="56"/>
      <c r="QYL3" s="56"/>
      <c r="QYM3" s="56"/>
      <c r="QYN3" s="56"/>
      <c r="QYO3" s="56"/>
      <c r="QYP3" s="56"/>
      <c r="QYQ3" s="56"/>
      <c r="QYR3" s="56"/>
      <c r="QYS3" s="56"/>
      <c r="QYT3" s="56"/>
      <c r="QYU3" s="56"/>
      <c r="QYV3" s="56"/>
      <c r="QYW3" s="56"/>
      <c r="QYX3" s="56"/>
      <c r="QYY3" s="56"/>
      <c r="QYZ3" s="56"/>
      <c r="QZA3" s="56"/>
      <c r="QZB3" s="56"/>
      <c r="QZC3" s="56"/>
      <c r="QZD3" s="56"/>
      <c r="QZE3" s="56"/>
      <c r="QZF3" s="56"/>
      <c r="QZG3" s="56"/>
      <c r="QZH3" s="56"/>
      <c r="QZI3" s="56"/>
      <c r="QZJ3" s="56"/>
      <c r="QZK3" s="56"/>
      <c r="QZL3" s="56"/>
      <c r="QZM3" s="56"/>
      <c r="QZN3" s="56"/>
      <c r="QZO3" s="56"/>
      <c r="QZP3" s="56"/>
      <c r="QZQ3" s="56"/>
      <c r="QZR3" s="56"/>
      <c r="QZS3" s="56"/>
      <c r="QZT3" s="56"/>
      <c r="QZU3" s="56"/>
      <c r="QZV3" s="56"/>
      <c r="QZW3" s="56"/>
      <c r="QZX3" s="56"/>
      <c r="QZY3" s="56"/>
      <c r="QZZ3" s="56"/>
      <c r="RAA3" s="56"/>
      <c r="RAB3" s="56"/>
      <c r="RAC3" s="56"/>
      <c r="RAD3" s="56"/>
      <c r="RAE3" s="56"/>
      <c r="RAF3" s="56"/>
      <c r="RAG3" s="56"/>
      <c r="RAH3" s="56"/>
      <c r="RAI3" s="56"/>
      <c r="RAJ3" s="56"/>
      <c r="RAK3" s="56"/>
      <c r="RAL3" s="56"/>
      <c r="RAM3" s="56"/>
      <c r="RAN3" s="56"/>
      <c r="RAO3" s="56"/>
      <c r="RAP3" s="56"/>
      <c r="RAQ3" s="56"/>
      <c r="RAR3" s="56"/>
      <c r="RAS3" s="56"/>
      <c r="RAT3" s="56"/>
      <c r="RAU3" s="56"/>
      <c r="RAV3" s="56"/>
      <c r="RAW3" s="56"/>
      <c r="RAX3" s="56"/>
      <c r="RAY3" s="56"/>
      <c r="RAZ3" s="56"/>
      <c r="RBA3" s="56"/>
      <c r="RBB3" s="56"/>
      <c r="RBC3" s="56"/>
      <c r="RBD3" s="56"/>
      <c r="RBE3" s="56"/>
      <c r="RBF3" s="56"/>
      <c r="RBG3" s="56"/>
      <c r="RBH3" s="56"/>
      <c r="RBI3" s="56"/>
      <c r="RBJ3" s="56"/>
      <c r="RBK3" s="56"/>
      <c r="RBL3" s="56"/>
      <c r="RBM3" s="56"/>
      <c r="RBN3" s="56"/>
      <c r="RBO3" s="56"/>
      <c r="RBP3" s="56"/>
      <c r="RBQ3" s="56"/>
      <c r="RBR3" s="56"/>
      <c r="RBS3" s="56"/>
      <c r="RBT3" s="56"/>
      <c r="RBU3" s="56"/>
      <c r="RBV3" s="56"/>
      <c r="RBW3" s="56"/>
      <c r="RBX3" s="56"/>
      <c r="RBY3" s="56"/>
      <c r="RBZ3" s="56"/>
      <c r="RCA3" s="56"/>
      <c r="RCB3" s="56"/>
      <c r="RCC3" s="56"/>
      <c r="RCD3" s="56"/>
      <c r="RCE3" s="56"/>
      <c r="RCF3" s="56"/>
      <c r="RCG3" s="56"/>
      <c r="RCH3" s="56"/>
      <c r="RCI3" s="56"/>
      <c r="RCJ3" s="56"/>
      <c r="RCK3" s="56"/>
      <c r="RCL3" s="56"/>
      <c r="RCM3" s="56"/>
      <c r="RCN3" s="56"/>
      <c r="RCO3" s="56"/>
      <c r="RCP3" s="56"/>
      <c r="RCQ3" s="56"/>
      <c r="RCR3" s="56"/>
      <c r="RCS3" s="56"/>
      <c r="RCT3" s="56"/>
      <c r="RCU3" s="56"/>
      <c r="RCV3" s="56"/>
      <c r="RCW3" s="56"/>
      <c r="RCX3" s="56"/>
      <c r="RCY3" s="56"/>
      <c r="RCZ3" s="56"/>
      <c r="RDA3" s="56"/>
      <c r="RDB3" s="56"/>
      <c r="RDC3" s="56"/>
      <c r="RDD3" s="56"/>
      <c r="RDE3" s="56"/>
      <c r="RDF3" s="56"/>
      <c r="RDG3" s="56"/>
      <c r="RDH3" s="56"/>
      <c r="RDI3" s="56"/>
      <c r="RDJ3" s="56"/>
      <c r="RDK3" s="56"/>
      <c r="RDL3" s="56"/>
      <c r="RDM3" s="56"/>
      <c r="RDN3" s="56"/>
      <c r="RDO3" s="56"/>
      <c r="RDP3" s="56"/>
      <c r="RDQ3" s="56"/>
      <c r="RDR3" s="56"/>
      <c r="RDS3" s="56"/>
      <c r="RDT3" s="56"/>
      <c r="RDU3" s="56"/>
      <c r="RDV3" s="56"/>
      <c r="RDW3" s="56"/>
      <c r="RDX3" s="56"/>
      <c r="RDY3" s="56"/>
      <c r="RDZ3" s="56"/>
      <c r="REA3" s="56"/>
      <c r="REB3" s="56"/>
      <c r="REC3" s="56"/>
      <c r="RED3" s="56"/>
      <c r="REE3" s="56"/>
      <c r="REF3" s="56"/>
      <c r="REG3" s="56"/>
      <c r="REH3" s="56"/>
      <c r="REI3" s="56"/>
      <c r="REJ3" s="56"/>
      <c r="REK3" s="56"/>
      <c r="REL3" s="56"/>
      <c r="REM3" s="56"/>
      <c r="REN3" s="56"/>
      <c r="REO3" s="56"/>
      <c r="REP3" s="56"/>
      <c r="REQ3" s="56"/>
      <c r="RER3" s="56"/>
      <c r="RES3" s="56"/>
      <c r="RET3" s="56"/>
      <c r="REU3" s="56"/>
      <c r="REV3" s="56"/>
      <c r="REW3" s="56"/>
      <c r="REX3" s="56"/>
      <c r="REY3" s="56"/>
      <c r="REZ3" s="56"/>
      <c r="RFA3" s="56"/>
      <c r="RFB3" s="56"/>
      <c r="RFC3" s="56"/>
      <c r="RFD3" s="56"/>
      <c r="RFE3" s="56"/>
      <c r="RFF3" s="56"/>
      <c r="RFG3" s="56"/>
      <c r="RFH3" s="56"/>
      <c r="RFI3" s="56"/>
      <c r="RFJ3" s="56"/>
      <c r="RFK3" s="56"/>
      <c r="RFL3" s="56"/>
      <c r="RFM3" s="56"/>
      <c r="RFN3" s="56"/>
      <c r="RFO3" s="56"/>
      <c r="RFP3" s="56"/>
      <c r="RFQ3" s="56"/>
      <c r="RFR3" s="56"/>
      <c r="RFS3" s="56"/>
      <c r="RFT3" s="56"/>
      <c r="RFU3" s="56"/>
      <c r="RFV3" s="56"/>
      <c r="RFW3" s="56"/>
      <c r="RFX3" s="56"/>
      <c r="RFY3" s="56"/>
      <c r="RFZ3" s="56"/>
      <c r="RGA3" s="56"/>
      <c r="RGB3" s="56"/>
      <c r="RGC3" s="56"/>
      <c r="RGD3" s="56"/>
      <c r="RGE3" s="56"/>
      <c r="RGF3" s="56"/>
      <c r="RGG3" s="56"/>
      <c r="RGH3" s="56"/>
      <c r="RGI3" s="56"/>
      <c r="RGJ3" s="56"/>
      <c r="RGK3" s="56"/>
      <c r="RGL3" s="56"/>
      <c r="RGM3" s="56"/>
      <c r="RGN3" s="56"/>
      <c r="RGO3" s="56"/>
      <c r="RGP3" s="56"/>
      <c r="RGQ3" s="56"/>
      <c r="RGR3" s="56"/>
      <c r="RGS3" s="56"/>
      <c r="RGT3" s="56"/>
      <c r="RGU3" s="56"/>
      <c r="RGV3" s="56"/>
      <c r="RGW3" s="56"/>
      <c r="RGX3" s="56"/>
      <c r="RGY3" s="56"/>
      <c r="RGZ3" s="56"/>
      <c r="RHA3" s="56"/>
      <c r="RHB3" s="56"/>
      <c r="RHC3" s="56"/>
      <c r="RHD3" s="56"/>
      <c r="RHE3" s="56"/>
      <c r="RHF3" s="56"/>
      <c r="RHG3" s="56"/>
      <c r="RHH3" s="56"/>
      <c r="RHI3" s="56"/>
      <c r="RHJ3" s="56"/>
      <c r="RHK3" s="56"/>
      <c r="RHL3" s="56"/>
      <c r="RHM3" s="56"/>
      <c r="RHN3" s="56"/>
      <c r="RHO3" s="56"/>
      <c r="RHP3" s="56"/>
      <c r="RHQ3" s="56"/>
      <c r="RHR3" s="56"/>
      <c r="RHS3" s="56"/>
      <c r="RHT3" s="56"/>
      <c r="RHU3" s="56"/>
      <c r="RHV3" s="56"/>
      <c r="RHW3" s="56"/>
      <c r="RHX3" s="56"/>
      <c r="RHY3" s="56"/>
      <c r="RHZ3" s="56"/>
      <c r="RIA3" s="56"/>
      <c r="RIB3" s="56"/>
      <c r="RIC3" s="56"/>
      <c r="RID3" s="56"/>
      <c r="RIE3" s="56"/>
      <c r="RIF3" s="56"/>
      <c r="RIG3" s="56"/>
      <c r="RIH3" s="56"/>
      <c r="RII3" s="56"/>
      <c r="RIJ3" s="56"/>
      <c r="RIK3" s="56"/>
      <c r="RIL3" s="56"/>
      <c r="RIM3" s="56"/>
      <c r="RIN3" s="56"/>
      <c r="RIO3" s="56"/>
      <c r="RIP3" s="56"/>
      <c r="RIQ3" s="56"/>
      <c r="RIR3" s="56"/>
      <c r="RIS3" s="56"/>
      <c r="RIT3" s="56"/>
      <c r="RIU3" s="56"/>
      <c r="RIV3" s="56"/>
      <c r="RIW3" s="56"/>
      <c r="RIX3" s="56"/>
      <c r="RIY3" s="56"/>
      <c r="RIZ3" s="56"/>
      <c r="RJA3" s="56"/>
      <c r="RJB3" s="56"/>
      <c r="RJC3" s="56"/>
      <c r="RJD3" s="56"/>
      <c r="RJE3" s="56"/>
      <c r="RJF3" s="56"/>
      <c r="RJG3" s="56"/>
      <c r="RJH3" s="56"/>
      <c r="RJI3" s="56"/>
      <c r="RJJ3" s="56"/>
      <c r="RJK3" s="56"/>
      <c r="RJL3" s="56"/>
      <c r="RJM3" s="56"/>
      <c r="RJN3" s="56"/>
      <c r="RJO3" s="56"/>
      <c r="RJP3" s="56"/>
      <c r="RJQ3" s="56"/>
      <c r="RJR3" s="56"/>
      <c r="RJS3" s="56"/>
      <c r="RJT3" s="56"/>
      <c r="RJU3" s="56"/>
      <c r="RJV3" s="56"/>
      <c r="RJW3" s="56"/>
      <c r="RJX3" s="56"/>
      <c r="RJY3" s="56"/>
      <c r="RJZ3" s="56"/>
      <c r="RKA3" s="56"/>
      <c r="RKB3" s="56"/>
      <c r="RKC3" s="56"/>
      <c r="RKD3" s="56"/>
      <c r="RKE3" s="56"/>
      <c r="RKF3" s="56"/>
      <c r="RKG3" s="56"/>
      <c r="RKH3" s="56"/>
      <c r="RKI3" s="56"/>
      <c r="RKJ3" s="56"/>
      <c r="RKK3" s="56"/>
      <c r="RKL3" s="56"/>
      <c r="RKM3" s="56"/>
      <c r="RKN3" s="56"/>
      <c r="RKO3" s="56"/>
      <c r="RKP3" s="56"/>
      <c r="RKQ3" s="56"/>
      <c r="RKR3" s="56"/>
      <c r="RKS3" s="56"/>
      <c r="RKT3" s="56"/>
      <c r="RKU3" s="56"/>
      <c r="RKV3" s="56"/>
      <c r="RKW3" s="56"/>
      <c r="RKX3" s="56"/>
      <c r="RKY3" s="56"/>
      <c r="RKZ3" s="56"/>
      <c r="RLA3" s="56"/>
      <c r="RLB3" s="56"/>
      <c r="RLC3" s="56"/>
      <c r="RLD3" s="56"/>
      <c r="RLE3" s="56"/>
      <c r="RLF3" s="56"/>
      <c r="RLG3" s="56"/>
      <c r="RLH3" s="56"/>
      <c r="RLI3" s="56"/>
      <c r="RLJ3" s="56"/>
      <c r="RLK3" s="56"/>
      <c r="RLL3" s="56"/>
      <c r="RLM3" s="56"/>
      <c r="RLN3" s="56"/>
      <c r="RLO3" s="56"/>
      <c r="RLP3" s="56"/>
      <c r="RLQ3" s="56"/>
      <c r="RLR3" s="56"/>
      <c r="RLS3" s="56"/>
      <c r="RLT3" s="56"/>
      <c r="RLU3" s="56"/>
      <c r="RLV3" s="56"/>
      <c r="RLW3" s="56"/>
      <c r="RLX3" s="56"/>
      <c r="RLY3" s="56"/>
      <c r="RLZ3" s="56"/>
      <c r="RMA3" s="56"/>
      <c r="RMB3" s="56"/>
      <c r="RMC3" s="56"/>
      <c r="RMD3" s="56"/>
      <c r="RME3" s="56"/>
      <c r="RMF3" s="56"/>
      <c r="RMG3" s="56"/>
      <c r="RMH3" s="56"/>
      <c r="RMI3" s="56"/>
      <c r="RMJ3" s="56"/>
      <c r="RMK3" s="56"/>
      <c r="RML3" s="56"/>
      <c r="RMM3" s="56"/>
      <c r="RMN3" s="56"/>
      <c r="RMO3" s="56"/>
      <c r="RMP3" s="56"/>
      <c r="RMQ3" s="56"/>
      <c r="RMR3" s="56"/>
      <c r="RMS3" s="56"/>
      <c r="RMT3" s="56"/>
      <c r="RMU3" s="56"/>
      <c r="RMV3" s="56"/>
      <c r="RMW3" s="56"/>
      <c r="RMX3" s="56"/>
      <c r="RMY3" s="56"/>
      <c r="RMZ3" s="56"/>
      <c r="RNA3" s="56"/>
      <c r="RNB3" s="56"/>
      <c r="RNC3" s="56"/>
      <c r="RND3" s="56"/>
      <c r="RNE3" s="56"/>
      <c r="RNF3" s="56"/>
      <c r="RNG3" s="56"/>
      <c r="RNH3" s="56"/>
      <c r="RNI3" s="56"/>
      <c r="RNJ3" s="56"/>
      <c r="RNK3" s="56"/>
      <c r="RNL3" s="56"/>
      <c r="RNM3" s="56"/>
      <c r="RNN3" s="56"/>
      <c r="RNO3" s="56"/>
      <c r="RNP3" s="56"/>
      <c r="RNQ3" s="56"/>
      <c r="RNR3" s="56"/>
      <c r="RNS3" s="56"/>
      <c r="RNT3" s="56"/>
      <c r="RNU3" s="56"/>
      <c r="RNV3" s="56"/>
      <c r="RNW3" s="56"/>
      <c r="RNX3" s="56"/>
      <c r="RNY3" s="56"/>
      <c r="RNZ3" s="56"/>
      <c r="ROA3" s="56"/>
      <c r="ROB3" s="56"/>
      <c r="ROC3" s="56"/>
      <c r="ROD3" s="56"/>
      <c r="ROE3" s="56"/>
      <c r="ROF3" s="56"/>
      <c r="ROG3" s="56"/>
      <c r="ROH3" s="56"/>
      <c r="ROI3" s="56"/>
      <c r="ROJ3" s="56"/>
      <c r="ROK3" s="56"/>
      <c r="ROL3" s="56"/>
      <c r="ROM3" s="56"/>
      <c r="RON3" s="56"/>
      <c r="ROO3" s="56"/>
      <c r="ROP3" s="56"/>
      <c r="ROQ3" s="56"/>
      <c r="ROR3" s="56"/>
      <c r="ROS3" s="56"/>
      <c r="ROT3" s="56"/>
      <c r="ROU3" s="56"/>
      <c r="ROV3" s="56"/>
      <c r="ROW3" s="56"/>
      <c r="ROX3" s="56"/>
      <c r="ROY3" s="56"/>
      <c r="ROZ3" s="56"/>
      <c r="RPA3" s="56"/>
      <c r="RPB3" s="56"/>
      <c r="RPC3" s="56"/>
      <c r="RPD3" s="56"/>
      <c r="RPE3" s="56"/>
      <c r="RPF3" s="56"/>
      <c r="RPG3" s="56"/>
      <c r="RPH3" s="56"/>
      <c r="RPI3" s="56"/>
      <c r="RPJ3" s="56"/>
      <c r="RPK3" s="56"/>
      <c r="RPL3" s="56"/>
      <c r="RPM3" s="56"/>
      <c r="RPN3" s="56"/>
      <c r="RPO3" s="56"/>
      <c r="RPP3" s="56"/>
      <c r="RPQ3" s="56"/>
      <c r="RPR3" s="56"/>
      <c r="RPS3" s="56"/>
      <c r="RPT3" s="56"/>
      <c r="RPU3" s="56"/>
      <c r="RPV3" s="56"/>
      <c r="RPW3" s="56"/>
      <c r="RPX3" s="56"/>
      <c r="RPY3" s="56"/>
      <c r="RPZ3" s="56"/>
      <c r="RQA3" s="56"/>
      <c r="RQB3" s="56"/>
      <c r="RQC3" s="56"/>
      <c r="RQD3" s="56"/>
      <c r="RQE3" s="56"/>
      <c r="RQF3" s="56"/>
      <c r="RQG3" s="56"/>
      <c r="RQH3" s="56"/>
      <c r="RQI3" s="56"/>
      <c r="RQJ3" s="56"/>
      <c r="RQK3" s="56"/>
      <c r="RQL3" s="56"/>
      <c r="RQM3" s="56"/>
      <c r="RQN3" s="56"/>
      <c r="RQO3" s="56"/>
      <c r="RQP3" s="56"/>
      <c r="RQQ3" s="56"/>
      <c r="RQR3" s="56"/>
      <c r="RQS3" s="56"/>
      <c r="RQT3" s="56"/>
      <c r="RQU3" s="56"/>
      <c r="RQV3" s="56"/>
      <c r="RQW3" s="56"/>
      <c r="RQX3" s="56"/>
      <c r="RQY3" s="56"/>
      <c r="RQZ3" s="56"/>
      <c r="RRA3" s="56"/>
      <c r="RRB3" s="56"/>
      <c r="RRC3" s="56"/>
      <c r="RRD3" s="56"/>
      <c r="RRE3" s="56"/>
      <c r="RRF3" s="56"/>
      <c r="RRG3" s="56"/>
      <c r="RRH3" s="56"/>
      <c r="RRI3" s="56"/>
      <c r="RRJ3" s="56"/>
      <c r="RRK3" s="56"/>
      <c r="RRL3" s="56"/>
      <c r="RRM3" s="56"/>
      <c r="RRN3" s="56"/>
      <c r="RRO3" s="56"/>
      <c r="RRP3" s="56"/>
      <c r="RRQ3" s="56"/>
      <c r="RRR3" s="56"/>
      <c r="RRS3" s="56"/>
      <c r="RRT3" s="56"/>
      <c r="RRU3" s="56"/>
      <c r="RRV3" s="56"/>
      <c r="RRW3" s="56"/>
      <c r="RRX3" s="56"/>
      <c r="RRY3" s="56"/>
      <c r="RRZ3" s="56"/>
      <c r="RSA3" s="56"/>
      <c r="RSB3" s="56"/>
      <c r="RSC3" s="56"/>
      <c r="RSD3" s="56"/>
      <c r="RSE3" s="56"/>
      <c r="RSF3" s="56"/>
      <c r="RSG3" s="56"/>
      <c r="RSH3" s="56"/>
      <c r="RSI3" s="56"/>
      <c r="RSJ3" s="56"/>
      <c r="RSK3" s="56"/>
      <c r="RSL3" s="56"/>
      <c r="RSM3" s="56"/>
      <c r="RSN3" s="56"/>
      <c r="RSO3" s="56"/>
      <c r="RSP3" s="56"/>
      <c r="RSQ3" s="56"/>
      <c r="RSR3" s="56"/>
      <c r="RSS3" s="56"/>
      <c r="RST3" s="56"/>
      <c r="RSU3" s="56"/>
      <c r="RSV3" s="56"/>
      <c r="RSW3" s="56"/>
      <c r="RSX3" s="56"/>
      <c r="RSY3" s="56"/>
      <c r="RSZ3" s="56"/>
      <c r="RTA3" s="56"/>
      <c r="RTB3" s="56"/>
      <c r="RTC3" s="56"/>
      <c r="RTD3" s="56"/>
      <c r="RTE3" s="56"/>
      <c r="RTF3" s="56"/>
      <c r="RTG3" s="56"/>
      <c r="RTH3" s="56"/>
      <c r="RTI3" s="56"/>
      <c r="RTJ3" s="56"/>
      <c r="RTK3" s="56"/>
      <c r="RTL3" s="56"/>
      <c r="RTM3" s="56"/>
      <c r="RTN3" s="56"/>
      <c r="RTO3" s="56"/>
      <c r="RTP3" s="56"/>
      <c r="RTQ3" s="56"/>
      <c r="RTR3" s="56"/>
      <c r="RTS3" s="56"/>
      <c r="RTT3" s="56"/>
      <c r="RTU3" s="56"/>
      <c r="RTV3" s="56"/>
      <c r="RTW3" s="56"/>
      <c r="RTX3" s="56"/>
      <c r="RTY3" s="56"/>
      <c r="RTZ3" s="56"/>
      <c r="RUA3" s="56"/>
      <c r="RUB3" s="56"/>
      <c r="RUC3" s="56"/>
      <c r="RUD3" s="56"/>
      <c r="RUE3" s="56"/>
      <c r="RUF3" s="56"/>
      <c r="RUG3" s="56"/>
      <c r="RUH3" s="56"/>
      <c r="RUI3" s="56"/>
      <c r="RUJ3" s="56"/>
      <c r="RUK3" s="56"/>
      <c r="RUL3" s="56"/>
      <c r="RUM3" s="56"/>
      <c r="RUN3" s="56"/>
      <c r="RUO3" s="56"/>
      <c r="RUP3" s="56"/>
      <c r="RUQ3" s="56"/>
      <c r="RUR3" s="56"/>
      <c r="RUS3" s="56"/>
      <c r="RUT3" s="56"/>
      <c r="RUU3" s="56"/>
      <c r="RUV3" s="56"/>
      <c r="RUW3" s="56"/>
      <c r="RUX3" s="56"/>
      <c r="RUY3" s="56"/>
      <c r="RUZ3" s="56"/>
      <c r="RVA3" s="56"/>
      <c r="RVB3" s="56"/>
      <c r="RVC3" s="56"/>
      <c r="RVD3" s="56"/>
      <c r="RVE3" s="56"/>
      <c r="RVF3" s="56"/>
      <c r="RVG3" s="56"/>
      <c r="RVH3" s="56"/>
      <c r="RVI3" s="56"/>
      <c r="RVJ3" s="56"/>
      <c r="RVK3" s="56"/>
      <c r="RVL3" s="56"/>
      <c r="RVM3" s="56"/>
      <c r="RVN3" s="56"/>
      <c r="RVO3" s="56"/>
      <c r="RVP3" s="56"/>
      <c r="RVQ3" s="56"/>
      <c r="RVR3" s="56"/>
      <c r="RVS3" s="56"/>
      <c r="RVT3" s="56"/>
      <c r="RVU3" s="56"/>
      <c r="RVV3" s="56"/>
      <c r="RVW3" s="56"/>
      <c r="RVX3" s="56"/>
      <c r="RVY3" s="56"/>
      <c r="RVZ3" s="56"/>
      <c r="RWA3" s="56"/>
      <c r="RWB3" s="56"/>
      <c r="RWC3" s="56"/>
      <c r="RWD3" s="56"/>
      <c r="RWE3" s="56"/>
      <c r="RWF3" s="56"/>
      <c r="RWG3" s="56"/>
      <c r="RWH3" s="56"/>
      <c r="RWI3" s="56"/>
      <c r="RWJ3" s="56"/>
      <c r="RWK3" s="56"/>
      <c r="RWL3" s="56"/>
      <c r="RWM3" s="56"/>
      <c r="RWN3" s="56"/>
      <c r="RWO3" s="56"/>
      <c r="RWP3" s="56"/>
      <c r="RWQ3" s="56"/>
      <c r="RWR3" s="56"/>
      <c r="RWS3" s="56"/>
      <c r="RWT3" s="56"/>
      <c r="RWU3" s="56"/>
      <c r="RWV3" s="56"/>
      <c r="RWW3" s="56"/>
      <c r="RWX3" s="56"/>
      <c r="RWY3" s="56"/>
      <c r="RWZ3" s="56"/>
      <c r="RXA3" s="56"/>
      <c r="RXB3" s="56"/>
      <c r="RXC3" s="56"/>
      <c r="RXD3" s="56"/>
      <c r="RXE3" s="56"/>
      <c r="RXF3" s="56"/>
      <c r="RXG3" s="56"/>
      <c r="RXH3" s="56"/>
      <c r="RXI3" s="56"/>
      <c r="RXJ3" s="56"/>
      <c r="RXK3" s="56"/>
      <c r="RXL3" s="56"/>
      <c r="RXM3" s="56"/>
      <c r="RXN3" s="56"/>
      <c r="RXO3" s="56"/>
      <c r="RXP3" s="56"/>
      <c r="RXQ3" s="56"/>
      <c r="RXR3" s="56"/>
      <c r="RXS3" s="56"/>
      <c r="RXT3" s="56"/>
      <c r="RXU3" s="56"/>
      <c r="RXV3" s="56"/>
      <c r="RXW3" s="56"/>
      <c r="RXX3" s="56"/>
      <c r="RXY3" s="56"/>
      <c r="RXZ3" s="56"/>
      <c r="RYA3" s="56"/>
      <c r="RYB3" s="56"/>
      <c r="RYC3" s="56"/>
      <c r="RYD3" s="56"/>
      <c r="RYE3" s="56"/>
      <c r="RYF3" s="56"/>
      <c r="RYG3" s="56"/>
      <c r="RYH3" s="56"/>
      <c r="RYI3" s="56"/>
      <c r="RYJ3" s="56"/>
      <c r="RYK3" s="56"/>
      <c r="RYL3" s="56"/>
      <c r="RYM3" s="56"/>
      <c r="RYN3" s="56"/>
      <c r="RYO3" s="56"/>
      <c r="RYP3" s="56"/>
      <c r="RYQ3" s="56"/>
      <c r="RYR3" s="56"/>
      <c r="RYS3" s="56"/>
      <c r="RYT3" s="56"/>
      <c r="RYU3" s="56"/>
      <c r="RYV3" s="56"/>
      <c r="RYW3" s="56"/>
      <c r="RYX3" s="56"/>
      <c r="RYY3" s="56"/>
      <c r="RYZ3" s="56"/>
      <c r="RZA3" s="56"/>
      <c r="RZB3" s="56"/>
      <c r="RZC3" s="56"/>
      <c r="RZD3" s="56"/>
      <c r="RZE3" s="56"/>
      <c r="RZF3" s="56"/>
      <c r="RZG3" s="56"/>
      <c r="RZH3" s="56"/>
      <c r="RZI3" s="56"/>
      <c r="RZJ3" s="56"/>
      <c r="RZK3" s="56"/>
      <c r="RZL3" s="56"/>
      <c r="RZM3" s="56"/>
      <c r="RZN3" s="56"/>
      <c r="RZO3" s="56"/>
      <c r="RZP3" s="56"/>
      <c r="RZQ3" s="56"/>
      <c r="RZR3" s="56"/>
      <c r="RZS3" s="56"/>
      <c r="RZT3" s="56"/>
      <c r="RZU3" s="56"/>
      <c r="RZV3" s="56"/>
      <c r="RZW3" s="56"/>
      <c r="RZX3" s="56"/>
      <c r="RZY3" s="56"/>
      <c r="RZZ3" s="56"/>
      <c r="SAA3" s="56"/>
      <c r="SAB3" s="56"/>
      <c r="SAC3" s="56"/>
      <c r="SAD3" s="56"/>
      <c r="SAE3" s="56"/>
      <c r="SAF3" s="56"/>
      <c r="SAG3" s="56"/>
      <c r="SAH3" s="56"/>
      <c r="SAI3" s="56"/>
      <c r="SAJ3" s="56"/>
      <c r="SAK3" s="56"/>
      <c r="SAL3" s="56"/>
      <c r="SAM3" s="56"/>
      <c r="SAN3" s="56"/>
      <c r="SAO3" s="56"/>
      <c r="SAP3" s="56"/>
      <c r="SAQ3" s="56"/>
      <c r="SAR3" s="56"/>
      <c r="SAS3" s="56"/>
      <c r="SAT3" s="56"/>
      <c r="SAU3" s="56"/>
      <c r="SAV3" s="56"/>
      <c r="SAW3" s="56"/>
      <c r="SAX3" s="56"/>
      <c r="SAY3" s="56"/>
      <c r="SAZ3" s="56"/>
      <c r="SBA3" s="56"/>
      <c r="SBB3" s="56"/>
      <c r="SBC3" s="56"/>
      <c r="SBD3" s="56"/>
      <c r="SBE3" s="56"/>
      <c r="SBF3" s="56"/>
      <c r="SBG3" s="56"/>
      <c r="SBH3" s="56"/>
      <c r="SBI3" s="56"/>
      <c r="SBJ3" s="56"/>
      <c r="SBK3" s="56"/>
      <c r="SBL3" s="56"/>
      <c r="SBM3" s="56"/>
      <c r="SBN3" s="56"/>
      <c r="SBO3" s="56"/>
      <c r="SBP3" s="56"/>
      <c r="SBQ3" s="56"/>
      <c r="SBR3" s="56"/>
      <c r="SBS3" s="56"/>
      <c r="SBT3" s="56"/>
      <c r="SBU3" s="56"/>
      <c r="SBV3" s="56"/>
      <c r="SBW3" s="56"/>
      <c r="SBX3" s="56"/>
      <c r="SBY3" s="56"/>
      <c r="SBZ3" s="56"/>
      <c r="SCA3" s="56"/>
      <c r="SCB3" s="56"/>
      <c r="SCC3" s="56"/>
      <c r="SCD3" s="56"/>
      <c r="SCE3" s="56"/>
      <c r="SCF3" s="56"/>
      <c r="SCG3" s="56"/>
      <c r="SCH3" s="56"/>
      <c r="SCI3" s="56"/>
      <c r="SCJ3" s="56"/>
      <c r="SCK3" s="56"/>
      <c r="SCL3" s="56"/>
      <c r="SCM3" s="56"/>
      <c r="SCN3" s="56"/>
      <c r="SCO3" s="56"/>
      <c r="SCP3" s="56"/>
      <c r="SCQ3" s="56"/>
      <c r="SCR3" s="56"/>
      <c r="SCS3" s="56"/>
      <c r="SCT3" s="56"/>
      <c r="SCU3" s="56"/>
      <c r="SCV3" s="56"/>
      <c r="SCW3" s="56"/>
      <c r="SCX3" s="56"/>
      <c r="SCY3" s="56"/>
      <c r="SCZ3" s="56"/>
      <c r="SDA3" s="56"/>
      <c r="SDB3" s="56"/>
      <c r="SDC3" s="56"/>
      <c r="SDD3" s="56"/>
      <c r="SDE3" s="56"/>
      <c r="SDF3" s="56"/>
      <c r="SDG3" s="56"/>
      <c r="SDH3" s="56"/>
      <c r="SDI3" s="56"/>
      <c r="SDJ3" s="56"/>
      <c r="SDK3" s="56"/>
      <c r="SDL3" s="56"/>
      <c r="SDM3" s="56"/>
      <c r="SDN3" s="56"/>
      <c r="SDO3" s="56"/>
      <c r="SDP3" s="56"/>
      <c r="SDQ3" s="56"/>
      <c r="SDR3" s="56"/>
      <c r="SDS3" s="56"/>
      <c r="SDT3" s="56"/>
      <c r="SDU3" s="56"/>
      <c r="SDV3" s="56"/>
      <c r="SDW3" s="56"/>
      <c r="SDX3" s="56"/>
      <c r="SDY3" s="56"/>
      <c r="SDZ3" s="56"/>
      <c r="SEA3" s="56"/>
      <c r="SEB3" s="56"/>
      <c r="SEC3" s="56"/>
      <c r="SED3" s="56"/>
      <c r="SEE3" s="56"/>
      <c r="SEF3" s="56"/>
      <c r="SEG3" s="56"/>
      <c r="SEH3" s="56"/>
      <c r="SEI3" s="56"/>
      <c r="SEJ3" s="56"/>
      <c r="SEK3" s="56"/>
      <c r="SEL3" s="56"/>
      <c r="SEM3" s="56"/>
      <c r="SEN3" s="56"/>
      <c r="SEO3" s="56"/>
      <c r="SEP3" s="56"/>
      <c r="SEQ3" s="56"/>
      <c r="SER3" s="56"/>
      <c r="SES3" s="56"/>
      <c r="SET3" s="56"/>
      <c r="SEU3" s="56"/>
      <c r="SEV3" s="56"/>
      <c r="SEW3" s="56"/>
      <c r="SEX3" s="56"/>
      <c r="SEY3" s="56"/>
      <c r="SEZ3" s="56"/>
      <c r="SFA3" s="56"/>
      <c r="SFB3" s="56"/>
      <c r="SFC3" s="56"/>
      <c r="SFD3" s="56"/>
      <c r="SFE3" s="56"/>
      <c r="SFF3" s="56"/>
      <c r="SFG3" s="56"/>
      <c r="SFH3" s="56"/>
      <c r="SFI3" s="56"/>
      <c r="SFJ3" s="56"/>
      <c r="SFK3" s="56"/>
      <c r="SFL3" s="56"/>
      <c r="SFM3" s="56"/>
      <c r="SFN3" s="56"/>
      <c r="SFO3" s="56"/>
      <c r="SFP3" s="56"/>
      <c r="SFQ3" s="56"/>
      <c r="SFR3" s="56"/>
      <c r="SFS3" s="56"/>
      <c r="SFT3" s="56"/>
      <c r="SFU3" s="56"/>
      <c r="SFV3" s="56"/>
      <c r="SFW3" s="56"/>
      <c r="SFX3" s="56"/>
      <c r="SFY3" s="56"/>
      <c r="SFZ3" s="56"/>
      <c r="SGA3" s="56"/>
      <c r="SGB3" s="56"/>
      <c r="SGC3" s="56"/>
      <c r="SGD3" s="56"/>
      <c r="SGE3" s="56"/>
      <c r="SGF3" s="56"/>
      <c r="SGG3" s="56"/>
      <c r="SGH3" s="56"/>
      <c r="SGI3" s="56"/>
      <c r="SGJ3" s="56"/>
      <c r="SGK3" s="56"/>
      <c r="SGL3" s="56"/>
      <c r="SGM3" s="56"/>
      <c r="SGN3" s="56"/>
      <c r="SGO3" s="56"/>
      <c r="SGP3" s="56"/>
      <c r="SGQ3" s="56"/>
      <c r="SGR3" s="56"/>
      <c r="SGS3" s="56"/>
      <c r="SGT3" s="56"/>
      <c r="SGU3" s="56"/>
      <c r="SGV3" s="56"/>
      <c r="SGW3" s="56"/>
      <c r="SGX3" s="56"/>
      <c r="SGY3" s="56"/>
      <c r="SGZ3" s="56"/>
      <c r="SHA3" s="56"/>
      <c r="SHB3" s="56"/>
      <c r="SHC3" s="56"/>
      <c r="SHD3" s="56"/>
      <c r="SHE3" s="56"/>
      <c r="SHF3" s="56"/>
      <c r="SHG3" s="56"/>
      <c r="SHH3" s="56"/>
      <c r="SHI3" s="56"/>
      <c r="SHJ3" s="56"/>
      <c r="SHK3" s="56"/>
      <c r="SHL3" s="56"/>
      <c r="SHM3" s="56"/>
      <c r="SHN3" s="56"/>
      <c r="SHO3" s="56"/>
      <c r="SHP3" s="56"/>
      <c r="SHQ3" s="56"/>
      <c r="SHR3" s="56"/>
      <c r="SHS3" s="56"/>
      <c r="SHT3" s="56"/>
      <c r="SHU3" s="56"/>
      <c r="SHV3" s="56"/>
      <c r="SHW3" s="56"/>
      <c r="SHX3" s="56"/>
      <c r="SHY3" s="56"/>
      <c r="SHZ3" s="56"/>
      <c r="SIA3" s="56"/>
      <c r="SIB3" s="56"/>
      <c r="SIC3" s="56"/>
      <c r="SID3" s="56"/>
      <c r="SIE3" s="56"/>
      <c r="SIF3" s="56"/>
      <c r="SIG3" s="56"/>
      <c r="SIH3" s="56"/>
      <c r="SII3" s="56"/>
      <c r="SIJ3" s="56"/>
      <c r="SIK3" s="56"/>
      <c r="SIL3" s="56"/>
      <c r="SIM3" s="56"/>
      <c r="SIN3" s="56"/>
      <c r="SIO3" s="56"/>
      <c r="SIP3" s="56"/>
      <c r="SIQ3" s="56"/>
      <c r="SIR3" s="56"/>
      <c r="SIS3" s="56"/>
      <c r="SIT3" s="56"/>
      <c r="SIU3" s="56"/>
      <c r="SIV3" s="56"/>
      <c r="SIW3" s="56"/>
      <c r="SIX3" s="56"/>
      <c r="SIY3" s="56"/>
      <c r="SIZ3" s="56"/>
      <c r="SJA3" s="56"/>
      <c r="SJB3" s="56"/>
      <c r="SJC3" s="56"/>
      <c r="SJD3" s="56"/>
      <c r="SJE3" s="56"/>
      <c r="SJF3" s="56"/>
      <c r="SJG3" s="56"/>
      <c r="SJH3" s="56"/>
      <c r="SJI3" s="56"/>
      <c r="SJJ3" s="56"/>
      <c r="SJK3" s="56"/>
      <c r="SJL3" s="56"/>
      <c r="SJM3" s="56"/>
      <c r="SJN3" s="56"/>
      <c r="SJO3" s="56"/>
      <c r="SJP3" s="56"/>
      <c r="SJQ3" s="56"/>
      <c r="SJR3" s="56"/>
      <c r="SJS3" s="56"/>
      <c r="SJT3" s="56"/>
      <c r="SJU3" s="56"/>
      <c r="SJV3" s="56"/>
      <c r="SJW3" s="56"/>
      <c r="SJX3" s="56"/>
      <c r="SJY3" s="56"/>
      <c r="SJZ3" s="56"/>
      <c r="SKA3" s="56"/>
      <c r="SKB3" s="56"/>
      <c r="SKC3" s="56"/>
      <c r="SKD3" s="56"/>
      <c r="SKE3" s="56"/>
      <c r="SKF3" s="56"/>
      <c r="SKG3" s="56"/>
      <c r="SKH3" s="56"/>
      <c r="SKI3" s="56"/>
      <c r="SKJ3" s="56"/>
      <c r="SKK3" s="56"/>
      <c r="SKL3" s="56"/>
      <c r="SKM3" s="56"/>
      <c r="SKN3" s="56"/>
      <c r="SKO3" s="56"/>
      <c r="SKP3" s="56"/>
      <c r="SKQ3" s="56"/>
      <c r="SKR3" s="56"/>
      <c r="SKS3" s="56"/>
      <c r="SKT3" s="56"/>
      <c r="SKU3" s="56"/>
      <c r="SKV3" s="56"/>
      <c r="SKW3" s="56"/>
      <c r="SKX3" s="56"/>
      <c r="SKY3" s="56"/>
      <c r="SKZ3" s="56"/>
      <c r="SLA3" s="56"/>
      <c r="SLB3" s="56"/>
      <c r="SLC3" s="56"/>
      <c r="SLD3" s="56"/>
      <c r="SLE3" s="56"/>
      <c r="SLF3" s="56"/>
      <c r="SLG3" s="56"/>
      <c r="SLH3" s="56"/>
      <c r="SLI3" s="56"/>
      <c r="SLJ3" s="56"/>
      <c r="SLK3" s="56"/>
      <c r="SLL3" s="56"/>
      <c r="SLM3" s="56"/>
      <c r="SLN3" s="56"/>
      <c r="SLO3" s="56"/>
      <c r="SLP3" s="56"/>
      <c r="SLQ3" s="56"/>
      <c r="SLR3" s="56"/>
      <c r="SLS3" s="56"/>
      <c r="SLT3" s="56"/>
      <c r="SLU3" s="56"/>
      <c r="SLV3" s="56"/>
      <c r="SLW3" s="56"/>
      <c r="SLX3" s="56"/>
      <c r="SLY3" s="56"/>
      <c r="SLZ3" s="56"/>
      <c r="SMA3" s="56"/>
      <c r="SMB3" s="56"/>
      <c r="SMC3" s="56"/>
      <c r="SMD3" s="56"/>
      <c r="SME3" s="56"/>
      <c r="SMF3" s="56"/>
      <c r="SMG3" s="56"/>
      <c r="SMH3" s="56"/>
      <c r="SMI3" s="56"/>
      <c r="SMJ3" s="56"/>
      <c r="SMK3" s="56"/>
      <c r="SML3" s="56"/>
      <c r="SMM3" s="56"/>
      <c r="SMN3" s="56"/>
      <c r="SMO3" s="56"/>
      <c r="SMP3" s="56"/>
      <c r="SMQ3" s="56"/>
      <c r="SMR3" s="56"/>
      <c r="SMS3" s="56"/>
      <c r="SMT3" s="56"/>
      <c r="SMU3" s="56"/>
      <c r="SMV3" s="56"/>
      <c r="SMW3" s="56"/>
      <c r="SMX3" s="56"/>
      <c r="SMY3" s="56"/>
      <c r="SMZ3" s="56"/>
      <c r="SNA3" s="56"/>
      <c r="SNB3" s="56"/>
      <c r="SNC3" s="56"/>
      <c r="SND3" s="56"/>
      <c r="SNE3" s="56"/>
      <c r="SNF3" s="56"/>
      <c r="SNG3" s="56"/>
      <c r="SNH3" s="56"/>
      <c r="SNI3" s="56"/>
      <c r="SNJ3" s="56"/>
      <c r="SNK3" s="56"/>
      <c r="SNL3" s="56"/>
      <c r="SNM3" s="56"/>
      <c r="SNN3" s="56"/>
      <c r="SNO3" s="56"/>
      <c r="SNP3" s="56"/>
      <c r="SNQ3" s="56"/>
      <c r="SNR3" s="56"/>
      <c r="SNS3" s="56"/>
      <c r="SNT3" s="56"/>
      <c r="SNU3" s="56"/>
      <c r="SNV3" s="56"/>
      <c r="SNW3" s="56"/>
      <c r="SNX3" s="56"/>
      <c r="SNY3" s="56"/>
      <c r="SNZ3" s="56"/>
      <c r="SOA3" s="56"/>
      <c r="SOB3" s="56"/>
      <c r="SOC3" s="56"/>
      <c r="SOD3" s="56"/>
      <c r="SOE3" s="56"/>
      <c r="SOF3" s="56"/>
      <c r="SOG3" s="56"/>
      <c r="SOH3" s="56"/>
      <c r="SOI3" s="56"/>
      <c r="SOJ3" s="56"/>
      <c r="SOK3" s="56"/>
      <c r="SOL3" s="56"/>
      <c r="SOM3" s="56"/>
      <c r="SON3" s="56"/>
      <c r="SOO3" s="56"/>
      <c r="SOP3" s="56"/>
      <c r="SOQ3" s="56"/>
      <c r="SOR3" s="56"/>
      <c r="SOS3" s="56"/>
      <c r="SOT3" s="56"/>
      <c r="SOU3" s="56"/>
      <c r="SOV3" s="56"/>
      <c r="SOW3" s="56"/>
      <c r="SOX3" s="56"/>
      <c r="SOY3" s="56"/>
      <c r="SOZ3" s="56"/>
      <c r="SPA3" s="56"/>
      <c r="SPB3" s="56"/>
      <c r="SPC3" s="56"/>
      <c r="SPD3" s="56"/>
      <c r="SPE3" s="56"/>
      <c r="SPF3" s="56"/>
      <c r="SPG3" s="56"/>
      <c r="SPH3" s="56"/>
      <c r="SPI3" s="56"/>
      <c r="SPJ3" s="56"/>
      <c r="SPK3" s="56"/>
      <c r="SPL3" s="56"/>
      <c r="SPM3" s="56"/>
      <c r="SPN3" s="56"/>
      <c r="SPO3" s="56"/>
      <c r="SPP3" s="56"/>
      <c r="SPQ3" s="56"/>
      <c r="SPR3" s="56"/>
      <c r="SPS3" s="56"/>
      <c r="SPT3" s="56"/>
      <c r="SPU3" s="56"/>
      <c r="SPV3" s="56"/>
      <c r="SPW3" s="56"/>
      <c r="SPX3" s="56"/>
      <c r="SPY3" s="56"/>
      <c r="SPZ3" s="56"/>
      <c r="SQA3" s="56"/>
      <c r="SQB3" s="56"/>
      <c r="SQC3" s="56"/>
      <c r="SQD3" s="56"/>
      <c r="SQE3" s="56"/>
      <c r="SQF3" s="56"/>
      <c r="SQG3" s="56"/>
      <c r="SQH3" s="56"/>
      <c r="SQI3" s="56"/>
      <c r="SQJ3" s="56"/>
      <c r="SQK3" s="56"/>
      <c r="SQL3" s="56"/>
      <c r="SQM3" s="56"/>
      <c r="SQN3" s="56"/>
      <c r="SQO3" s="56"/>
      <c r="SQP3" s="56"/>
      <c r="SQQ3" s="56"/>
      <c r="SQR3" s="56"/>
      <c r="SQS3" s="56"/>
      <c r="SQT3" s="56"/>
      <c r="SQU3" s="56"/>
      <c r="SQV3" s="56"/>
      <c r="SQW3" s="56"/>
      <c r="SQX3" s="56"/>
      <c r="SQY3" s="56"/>
      <c r="SQZ3" s="56"/>
      <c r="SRA3" s="56"/>
      <c r="SRB3" s="56"/>
      <c r="SRC3" s="56"/>
      <c r="SRD3" s="56"/>
      <c r="SRE3" s="56"/>
      <c r="SRF3" s="56"/>
      <c r="SRG3" s="56"/>
      <c r="SRH3" s="56"/>
      <c r="SRI3" s="56"/>
      <c r="SRJ3" s="56"/>
      <c r="SRK3" s="56"/>
      <c r="SRL3" s="56"/>
      <c r="SRM3" s="56"/>
      <c r="SRN3" s="56"/>
      <c r="SRO3" s="56"/>
      <c r="SRP3" s="56"/>
      <c r="SRQ3" s="56"/>
      <c r="SRR3" s="56"/>
      <c r="SRS3" s="56"/>
      <c r="SRT3" s="56"/>
      <c r="SRU3" s="56"/>
      <c r="SRV3" s="56"/>
      <c r="SRW3" s="56"/>
      <c r="SRX3" s="56"/>
      <c r="SRY3" s="56"/>
      <c r="SRZ3" s="56"/>
      <c r="SSA3" s="56"/>
      <c r="SSB3" s="56"/>
      <c r="SSC3" s="56"/>
      <c r="SSD3" s="56"/>
      <c r="SSE3" s="56"/>
      <c r="SSF3" s="56"/>
      <c r="SSG3" s="56"/>
      <c r="SSH3" s="56"/>
      <c r="SSI3" s="56"/>
      <c r="SSJ3" s="56"/>
      <c r="SSK3" s="56"/>
      <c r="SSL3" s="56"/>
      <c r="SSM3" s="56"/>
      <c r="SSN3" s="56"/>
      <c r="SSO3" s="56"/>
      <c r="SSP3" s="56"/>
      <c r="SSQ3" s="56"/>
      <c r="SSR3" s="56"/>
      <c r="SSS3" s="56"/>
      <c r="SST3" s="56"/>
      <c r="SSU3" s="56"/>
      <c r="SSV3" s="56"/>
      <c r="SSW3" s="56"/>
      <c r="SSX3" s="56"/>
      <c r="SSY3" s="56"/>
      <c r="SSZ3" s="56"/>
      <c r="STA3" s="56"/>
      <c r="STB3" s="56"/>
      <c r="STC3" s="56"/>
      <c r="STD3" s="56"/>
      <c r="STE3" s="56"/>
      <c r="STF3" s="56"/>
      <c r="STG3" s="56"/>
      <c r="STH3" s="56"/>
      <c r="STI3" s="56"/>
      <c r="STJ3" s="56"/>
      <c r="STK3" s="56"/>
      <c r="STL3" s="56"/>
      <c r="STM3" s="56"/>
      <c r="STN3" s="56"/>
      <c r="STO3" s="56"/>
      <c r="STP3" s="56"/>
      <c r="STQ3" s="56"/>
      <c r="STR3" s="56"/>
      <c r="STS3" s="56"/>
      <c r="STT3" s="56"/>
      <c r="STU3" s="56"/>
      <c r="STV3" s="56"/>
      <c r="STW3" s="56"/>
      <c r="STX3" s="56"/>
      <c r="STY3" s="56"/>
      <c r="STZ3" s="56"/>
      <c r="SUA3" s="56"/>
      <c r="SUB3" s="56"/>
      <c r="SUC3" s="56"/>
      <c r="SUD3" s="56"/>
      <c r="SUE3" s="56"/>
      <c r="SUF3" s="56"/>
      <c r="SUG3" s="56"/>
      <c r="SUH3" s="56"/>
      <c r="SUI3" s="56"/>
      <c r="SUJ3" s="56"/>
      <c r="SUK3" s="56"/>
      <c r="SUL3" s="56"/>
      <c r="SUM3" s="56"/>
      <c r="SUN3" s="56"/>
      <c r="SUO3" s="56"/>
      <c r="SUP3" s="56"/>
      <c r="SUQ3" s="56"/>
      <c r="SUR3" s="56"/>
      <c r="SUS3" s="56"/>
      <c r="SUT3" s="56"/>
      <c r="SUU3" s="56"/>
      <c r="SUV3" s="56"/>
      <c r="SUW3" s="56"/>
      <c r="SUX3" s="56"/>
      <c r="SUY3" s="56"/>
      <c r="SUZ3" s="56"/>
      <c r="SVA3" s="56"/>
      <c r="SVB3" s="56"/>
      <c r="SVC3" s="56"/>
      <c r="SVD3" s="56"/>
      <c r="SVE3" s="56"/>
      <c r="SVF3" s="56"/>
      <c r="SVG3" s="56"/>
      <c r="SVH3" s="56"/>
      <c r="SVI3" s="56"/>
      <c r="SVJ3" s="56"/>
      <c r="SVK3" s="56"/>
      <c r="SVL3" s="56"/>
      <c r="SVM3" s="56"/>
      <c r="SVN3" s="56"/>
      <c r="SVO3" s="56"/>
      <c r="SVP3" s="56"/>
      <c r="SVQ3" s="56"/>
      <c r="SVR3" s="56"/>
      <c r="SVS3" s="56"/>
      <c r="SVT3" s="56"/>
      <c r="SVU3" s="56"/>
      <c r="SVV3" s="56"/>
      <c r="SVW3" s="56"/>
      <c r="SVX3" s="56"/>
      <c r="SVY3" s="56"/>
      <c r="SVZ3" s="56"/>
      <c r="SWA3" s="56"/>
      <c r="SWB3" s="56"/>
      <c r="SWC3" s="56"/>
      <c r="SWD3" s="56"/>
      <c r="SWE3" s="56"/>
      <c r="SWF3" s="56"/>
      <c r="SWG3" s="56"/>
      <c r="SWH3" s="56"/>
      <c r="SWI3" s="56"/>
      <c r="SWJ3" s="56"/>
      <c r="SWK3" s="56"/>
      <c r="SWL3" s="56"/>
      <c r="SWM3" s="56"/>
      <c r="SWN3" s="56"/>
      <c r="SWO3" s="56"/>
      <c r="SWP3" s="56"/>
      <c r="SWQ3" s="56"/>
      <c r="SWR3" s="56"/>
      <c r="SWS3" s="56"/>
      <c r="SWT3" s="56"/>
      <c r="SWU3" s="56"/>
      <c r="SWV3" s="56"/>
      <c r="SWW3" s="56"/>
      <c r="SWX3" s="56"/>
      <c r="SWY3" s="56"/>
      <c r="SWZ3" s="56"/>
      <c r="SXA3" s="56"/>
      <c r="SXB3" s="56"/>
      <c r="SXC3" s="56"/>
      <c r="SXD3" s="56"/>
      <c r="SXE3" s="56"/>
      <c r="SXF3" s="56"/>
      <c r="SXG3" s="56"/>
      <c r="SXH3" s="56"/>
      <c r="SXI3" s="56"/>
      <c r="SXJ3" s="56"/>
      <c r="SXK3" s="56"/>
      <c r="SXL3" s="56"/>
      <c r="SXM3" s="56"/>
      <c r="SXN3" s="56"/>
      <c r="SXO3" s="56"/>
      <c r="SXP3" s="56"/>
      <c r="SXQ3" s="56"/>
      <c r="SXR3" s="56"/>
      <c r="SXS3" s="56"/>
      <c r="SXT3" s="56"/>
      <c r="SXU3" s="56"/>
      <c r="SXV3" s="56"/>
      <c r="SXW3" s="56"/>
      <c r="SXX3" s="56"/>
      <c r="SXY3" s="56"/>
      <c r="SXZ3" s="56"/>
      <c r="SYA3" s="56"/>
      <c r="SYB3" s="56"/>
      <c r="SYC3" s="56"/>
      <c r="SYD3" s="56"/>
      <c r="SYE3" s="56"/>
      <c r="SYF3" s="56"/>
      <c r="SYG3" s="56"/>
      <c r="SYH3" s="56"/>
      <c r="SYI3" s="56"/>
      <c r="SYJ3" s="56"/>
      <c r="SYK3" s="56"/>
      <c r="SYL3" s="56"/>
      <c r="SYM3" s="56"/>
      <c r="SYN3" s="56"/>
      <c r="SYO3" s="56"/>
      <c r="SYP3" s="56"/>
      <c r="SYQ3" s="56"/>
      <c r="SYR3" s="56"/>
      <c r="SYS3" s="56"/>
      <c r="SYT3" s="56"/>
      <c r="SYU3" s="56"/>
      <c r="SYV3" s="56"/>
      <c r="SYW3" s="56"/>
      <c r="SYX3" s="56"/>
      <c r="SYY3" s="56"/>
      <c r="SYZ3" s="56"/>
      <c r="SZA3" s="56"/>
      <c r="SZB3" s="56"/>
      <c r="SZC3" s="56"/>
      <c r="SZD3" s="56"/>
      <c r="SZE3" s="56"/>
      <c r="SZF3" s="56"/>
      <c r="SZG3" s="56"/>
      <c r="SZH3" s="56"/>
      <c r="SZI3" s="56"/>
      <c r="SZJ3" s="56"/>
      <c r="SZK3" s="56"/>
      <c r="SZL3" s="56"/>
      <c r="SZM3" s="56"/>
      <c r="SZN3" s="56"/>
      <c r="SZO3" s="56"/>
      <c r="SZP3" s="56"/>
      <c r="SZQ3" s="56"/>
      <c r="SZR3" s="56"/>
      <c r="SZS3" s="56"/>
      <c r="SZT3" s="56"/>
      <c r="SZU3" s="56"/>
      <c r="SZV3" s="56"/>
      <c r="SZW3" s="56"/>
      <c r="SZX3" s="56"/>
      <c r="SZY3" s="56"/>
      <c r="SZZ3" s="56"/>
      <c r="TAA3" s="56"/>
      <c r="TAB3" s="56"/>
      <c r="TAC3" s="56"/>
      <c r="TAD3" s="56"/>
      <c r="TAE3" s="56"/>
      <c r="TAF3" s="56"/>
      <c r="TAG3" s="56"/>
      <c r="TAH3" s="56"/>
      <c r="TAI3" s="56"/>
      <c r="TAJ3" s="56"/>
      <c r="TAK3" s="56"/>
      <c r="TAL3" s="56"/>
      <c r="TAM3" s="56"/>
      <c r="TAN3" s="56"/>
      <c r="TAO3" s="56"/>
      <c r="TAP3" s="56"/>
      <c r="TAQ3" s="56"/>
      <c r="TAR3" s="56"/>
      <c r="TAS3" s="56"/>
      <c r="TAT3" s="56"/>
      <c r="TAU3" s="56"/>
      <c r="TAV3" s="56"/>
      <c r="TAW3" s="56"/>
      <c r="TAX3" s="56"/>
      <c r="TAY3" s="56"/>
      <c r="TAZ3" s="56"/>
      <c r="TBA3" s="56"/>
      <c r="TBB3" s="56"/>
      <c r="TBC3" s="56"/>
      <c r="TBD3" s="56"/>
      <c r="TBE3" s="56"/>
      <c r="TBF3" s="56"/>
      <c r="TBG3" s="56"/>
      <c r="TBH3" s="56"/>
      <c r="TBI3" s="56"/>
      <c r="TBJ3" s="56"/>
      <c r="TBK3" s="56"/>
      <c r="TBL3" s="56"/>
      <c r="TBM3" s="56"/>
      <c r="TBN3" s="56"/>
      <c r="TBO3" s="56"/>
      <c r="TBP3" s="56"/>
      <c r="TBQ3" s="56"/>
      <c r="TBR3" s="56"/>
      <c r="TBS3" s="56"/>
      <c r="TBT3" s="56"/>
      <c r="TBU3" s="56"/>
      <c r="TBV3" s="56"/>
      <c r="TBW3" s="56"/>
      <c r="TBX3" s="56"/>
      <c r="TBY3" s="56"/>
      <c r="TBZ3" s="56"/>
      <c r="TCA3" s="56"/>
      <c r="TCB3" s="56"/>
      <c r="TCC3" s="56"/>
      <c r="TCD3" s="56"/>
      <c r="TCE3" s="56"/>
      <c r="TCF3" s="56"/>
      <c r="TCG3" s="56"/>
      <c r="TCH3" s="56"/>
      <c r="TCI3" s="56"/>
      <c r="TCJ3" s="56"/>
      <c r="TCK3" s="56"/>
      <c r="TCL3" s="56"/>
      <c r="TCM3" s="56"/>
      <c r="TCN3" s="56"/>
      <c r="TCO3" s="56"/>
      <c r="TCP3" s="56"/>
      <c r="TCQ3" s="56"/>
      <c r="TCR3" s="56"/>
      <c r="TCS3" s="56"/>
      <c r="TCT3" s="56"/>
      <c r="TCU3" s="56"/>
      <c r="TCV3" s="56"/>
      <c r="TCW3" s="56"/>
      <c r="TCX3" s="56"/>
      <c r="TCY3" s="56"/>
      <c r="TCZ3" s="56"/>
      <c r="TDA3" s="56"/>
      <c r="TDB3" s="56"/>
      <c r="TDC3" s="56"/>
      <c r="TDD3" s="56"/>
      <c r="TDE3" s="56"/>
      <c r="TDF3" s="56"/>
      <c r="TDG3" s="56"/>
      <c r="TDH3" s="56"/>
      <c r="TDI3" s="56"/>
      <c r="TDJ3" s="56"/>
      <c r="TDK3" s="56"/>
      <c r="TDL3" s="56"/>
      <c r="TDM3" s="56"/>
      <c r="TDN3" s="56"/>
      <c r="TDO3" s="56"/>
      <c r="TDP3" s="56"/>
      <c r="TDQ3" s="56"/>
      <c r="TDR3" s="56"/>
      <c r="TDS3" s="56"/>
      <c r="TDT3" s="56"/>
      <c r="TDU3" s="56"/>
      <c r="TDV3" s="56"/>
      <c r="TDW3" s="56"/>
      <c r="TDX3" s="56"/>
      <c r="TDY3" s="56"/>
      <c r="TDZ3" s="56"/>
      <c r="TEA3" s="56"/>
      <c r="TEB3" s="56"/>
      <c r="TEC3" s="56"/>
      <c r="TED3" s="56"/>
      <c r="TEE3" s="56"/>
      <c r="TEF3" s="56"/>
      <c r="TEG3" s="56"/>
      <c r="TEH3" s="56"/>
      <c r="TEI3" s="56"/>
      <c r="TEJ3" s="56"/>
      <c r="TEK3" s="56"/>
      <c r="TEL3" s="56"/>
      <c r="TEM3" s="56"/>
      <c r="TEN3" s="56"/>
      <c r="TEO3" s="56"/>
      <c r="TEP3" s="56"/>
      <c r="TEQ3" s="56"/>
      <c r="TER3" s="56"/>
      <c r="TES3" s="56"/>
      <c r="TET3" s="56"/>
      <c r="TEU3" s="56"/>
      <c r="TEV3" s="56"/>
      <c r="TEW3" s="56"/>
      <c r="TEX3" s="56"/>
      <c r="TEY3" s="56"/>
      <c r="TEZ3" s="56"/>
      <c r="TFA3" s="56"/>
      <c r="TFB3" s="56"/>
      <c r="TFC3" s="56"/>
      <c r="TFD3" s="56"/>
      <c r="TFE3" s="56"/>
      <c r="TFF3" s="56"/>
      <c r="TFG3" s="56"/>
      <c r="TFH3" s="56"/>
      <c r="TFI3" s="56"/>
      <c r="TFJ3" s="56"/>
      <c r="TFK3" s="56"/>
      <c r="TFL3" s="56"/>
      <c r="TFM3" s="56"/>
      <c r="TFN3" s="56"/>
      <c r="TFO3" s="56"/>
      <c r="TFP3" s="56"/>
      <c r="TFQ3" s="56"/>
      <c r="TFR3" s="56"/>
      <c r="TFS3" s="56"/>
      <c r="TFT3" s="56"/>
      <c r="TFU3" s="56"/>
      <c r="TFV3" s="56"/>
      <c r="TFW3" s="56"/>
      <c r="TFX3" s="56"/>
      <c r="TFY3" s="56"/>
      <c r="TFZ3" s="56"/>
      <c r="TGA3" s="56"/>
      <c r="TGB3" s="56"/>
      <c r="TGC3" s="56"/>
      <c r="TGD3" s="56"/>
      <c r="TGE3" s="56"/>
      <c r="TGF3" s="56"/>
      <c r="TGG3" s="56"/>
      <c r="TGH3" s="56"/>
      <c r="TGI3" s="56"/>
      <c r="TGJ3" s="56"/>
      <c r="TGK3" s="56"/>
      <c r="TGL3" s="56"/>
      <c r="TGM3" s="56"/>
      <c r="TGN3" s="56"/>
      <c r="TGO3" s="56"/>
      <c r="TGP3" s="56"/>
      <c r="TGQ3" s="56"/>
      <c r="TGR3" s="56"/>
      <c r="TGS3" s="56"/>
      <c r="TGT3" s="56"/>
      <c r="TGU3" s="56"/>
      <c r="TGV3" s="56"/>
      <c r="TGW3" s="56"/>
      <c r="TGX3" s="56"/>
      <c r="TGY3" s="56"/>
      <c r="TGZ3" s="56"/>
      <c r="THA3" s="56"/>
      <c r="THB3" s="56"/>
      <c r="THC3" s="56"/>
      <c r="THD3" s="56"/>
      <c r="THE3" s="56"/>
      <c r="THF3" s="56"/>
      <c r="THG3" s="56"/>
      <c r="THH3" s="56"/>
      <c r="THI3" s="56"/>
      <c r="THJ3" s="56"/>
      <c r="THK3" s="56"/>
      <c r="THL3" s="56"/>
      <c r="THM3" s="56"/>
      <c r="THN3" s="56"/>
      <c r="THO3" s="56"/>
      <c r="THP3" s="56"/>
      <c r="THQ3" s="56"/>
      <c r="THR3" s="56"/>
      <c r="THS3" s="56"/>
      <c r="THT3" s="56"/>
      <c r="THU3" s="56"/>
      <c r="THV3" s="56"/>
      <c r="THW3" s="56"/>
      <c r="THX3" s="56"/>
      <c r="THY3" s="56"/>
      <c r="THZ3" s="56"/>
      <c r="TIA3" s="56"/>
      <c r="TIB3" s="56"/>
      <c r="TIC3" s="56"/>
      <c r="TID3" s="56"/>
      <c r="TIE3" s="56"/>
      <c r="TIF3" s="56"/>
      <c r="TIG3" s="56"/>
      <c r="TIH3" s="56"/>
      <c r="TII3" s="56"/>
      <c r="TIJ3" s="56"/>
      <c r="TIK3" s="56"/>
      <c r="TIL3" s="56"/>
      <c r="TIM3" s="56"/>
      <c r="TIN3" s="56"/>
      <c r="TIO3" s="56"/>
      <c r="TIP3" s="56"/>
      <c r="TIQ3" s="56"/>
      <c r="TIR3" s="56"/>
      <c r="TIS3" s="56"/>
      <c r="TIT3" s="56"/>
      <c r="TIU3" s="56"/>
      <c r="TIV3" s="56"/>
      <c r="TIW3" s="56"/>
      <c r="TIX3" s="56"/>
      <c r="TIY3" s="56"/>
      <c r="TIZ3" s="56"/>
      <c r="TJA3" s="56"/>
      <c r="TJB3" s="56"/>
      <c r="TJC3" s="56"/>
      <c r="TJD3" s="56"/>
      <c r="TJE3" s="56"/>
      <c r="TJF3" s="56"/>
      <c r="TJG3" s="56"/>
      <c r="TJH3" s="56"/>
      <c r="TJI3" s="56"/>
      <c r="TJJ3" s="56"/>
      <c r="TJK3" s="56"/>
      <c r="TJL3" s="56"/>
      <c r="TJM3" s="56"/>
      <c r="TJN3" s="56"/>
      <c r="TJO3" s="56"/>
      <c r="TJP3" s="56"/>
      <c r="TJQ3" s="56"/>
      <c r="TJR3" s="56"/>
      <c r="TJS3" s="56"/>
      <c r="TJT3" s="56"/>
      <c r="TJU3" s="56"/>
      <c r="TJV3" s="56"/>
      <c r="TJW3" s="56"/>
      <c r="TJX3" s="56"/>
      <c r="TJY3" s="56"/>
      <c r="TJZ3" s="56"/>
      <c r="TKA3" s="56"/>
      <c r="TKB3" s="56"/>
      <c r="TKC3" s="56"/>
      <c r="TKD3" s="56"/>
      <c r="TKE3" s="56"/>
      <c r="TKF3" s="56"/>
      <c r="TKG3" s="56"/>
      <c r="TKH3" s="56"/>
      <c r="TKI3" s="56"/>
      <c r="TKJ3" s="56"/>
      <c r="TKK3" s="56"/>
      <c r="TKL3" s="56"/>
      <c r="TKM3" s="56"/>
      <c r="TKN3" s="56"/>
      <c r="TKO3" s="56"/>
      <c r="TKP3" s="56"/>
      <c r="TKQ3" s="56"/>
      <c r="TKR3" s="56"/>
      <c r="TKS3" s="56"/>
      <c r="TKT3" s="56"/>
      <c r="TKU3" s="56"/>
      <c r="TKV3" s="56"/>
      <c r="TKW3" s="56"/>
      <c r="TKX3" s="56"/>
      <c r="TKY3" s="56"/>
      <c r="TKZ3" s="56"/>
      <c r="TLA3" s="56"/>
      <c r="TLB3" s="56"/>
      <c r="TLC3" s="56"/>
      <c r="TLD3" s="56"/>
      <c r="TLE3" s="56"/>
      <c r="TLF3" s="56"/>
      <c r="TLG3" s="56"/>
      <c r="TLH3" s="56"/>
      <c r="TLI3" s="56"/>
      <c r="TLJ3" s="56"/>
      <c r="TLK3" s="56"/>
      <c r="TLL3" s="56"/>
      <c r="TLM3" s="56"/>
      <c r="TLN3" s="56"/>
      <c r="TLO3" s="56"/>
      <c r="TLP3" s="56"/>
      <c r="TLQ3" s="56"/>
      <c r="TLR3" s="56"/>
      <c r="TLS3" s="56"/>
      <c r="TLT3" s="56"/>
      <c r="TLU3" s="56"/>
      <c r="TLV3" s="56"/>
      <c r="TLW3" s="56"/>
      <c r="TLX3" s="56"/>
      <c r="TLY3" s="56"/>
      <c r="TLZ3" s="56"/>
      <c r="TMA3" s="56"/>
      <c r="TMB3" s="56"/>
      <c r="TMC3" s="56"/>
      <c r="TMD3" s="56"/>
      <c r="TME3" s="56"/>
      <c r="TMF3" s="56"/>
      <c r="TMG3" s="56"/>
      <c r="TMH3" s="56"/>
      <c r="TMI3" s="56"/>
      <c r="TMJ3" s="56"/>
      <c r="TMK3" s="56"/>
      <c r="TML3" s="56"/>
      <c r="TMM3" s="56"/>
      <c r="TMN3" s="56"/>
      <c r="TMO3" s="56"/>
      <c r="TMP3" s="56"/>
      <c r="TMQ3" s="56"/>
      <c r="TMR3" s="56"/>
      <c r="TMS3" s="56"/>
      <c r="TMT3" s="56"/>
      <c r="TMU3" s="56"/>
      <c r="TMV3" s="56"/>
      <c r="TMW3" s="56"/>
      <c r="TMX3" s="56"/>
      <c r="TMY3" s="56"/>
      <c r="TMZ3" s="56"/>
      <c r="TNA3" s="56"/>
      <c r="TNB3" s="56"/>
      <c r="TNC3" s="56"/>
      <c r="TND3" s="56"/>
      <c r="TNE3" s="56"/>
      <c r="TNF3" s="56"/>
      <c r="TNG3" s="56"/>
      <c r="TNH3" s="56"/>
      <c r="TNI3" s="56"/>
      <c r="TNJ3" s="56"/>
      <c r="TNK3" s="56"/>
      <c r="TNL3" s="56"/>
      <c r="TNM3" s="56"/>
      <c r="TNN3" s="56"/>
      <c r="TNO3" s="56"/>
      <c r="TNP3" s="56"/>
      <c r="TNQ3" s="56"/>
      <c r="TNR3" s="56"/>
      <c r="TNS3" s="56"/>
      <c r="TNT3" s="56"/>
      <c r="TNU3" s="56"/>
      <c r="TNV3" s="56"/>
      <c r="TNW3" s="56"/>
      <c r="TNX3" s="56"/>
      <c r="TNY3" s="56"/>
      <c r="TNZ3" s="56"/>
      <c r="TOA3" s="56"/>
      <c r="TOB3" s="56"/>
      <c r="TOC3" s="56"/>
      <c r="TOD3" s="56"/>
      <c r="TOE3" s="56"/>
      <c r="TOF3" s="56"/>
      <c r="TOG3" s="56"/>
      <c r="TOH3" s="56"/>
      <c r="TOI3" s="56"/>
      <c r="TOJ3" s="56"/>
      <c r="TOK3" s="56"/>
      <c r="TOL3" s="56"/>
      <c r="TOM3" s="56"/>
      <c r="TON3" s="56"/>
      <c r="TOO3" s="56"/>
      <c r="TOP3" s="56"/>
      <c r="TOQ3" s="56"/>
      <c r="TOR3" s="56"/>
      <c r="TOS3" s="56"/>
      <c r="TOT3" s="56"/>
      <c r="TOU3" s="56"/>
      <c r="TOV3" s="56"/>
      <c r="TOW3" s="56"/>
      <c r="TOX3" s="56"/>
      <c r="TOY3" s="56"/>
      <c r="TOZ3" s="56"/>
      <c r="TPA3" s="56"/>
      <c r="TPB3" s="56"/>
      <c r="TPC3" s="56"/>
      <c r="TPD3" s="56"/>
      <c r="TPE3" s="56"/>
      <c r="TPF3" s="56"/>
      <c r="TPG3" s="56"/>
      <c r="TPH3" s="56"/>
      <c r="TPI3" s="56"/>
      <c r="TPJ3" s="56"/>
      <c r="TPK3" s="56"/>
      <c r="TPL3" s="56"/>
      <c r="TPM3" s="56"/>
      <c r="TPN3" s="56"/>
      <c r="TPO3" s="56"/>
      <c r="TPP3" s="56"/>
      <c r="TPQ3" s="56"/>
      <c r="TPR3" s="56"/>
      <c r="TPS3" s="56"/>
      <c r="TPT3" s="56"/>
      <c r="TPU3" s="56"/>
      <c r="TPV3" s="56"/>
      <c r="TPW3" s="56"/>
      <c r="TPX3" s="56"/>
      <c r="TPY3" s="56"/>
      <c r="TPZ3" s="56"/>
      <c r="TQA3" s="56"/>
      <c r="TQB3" s="56"/>
      <c r="TQC3" s="56"/>
      <c r="TQD3" s="56"/>
      <c r="TQE3" s="56"/>
      <c r="TQF3" s="56"/>
      <c r="TQG3" s="56"/>
      <c r="TQH3" s="56"/>
      <c r="TQI3" s="56"/>
      <c r="TQJ3" s="56"/>
      <c r="TQK3" s="56"/>
      <c r="TQL3" s="56"/>
      <c r="TQM3" s="56"/>
      <c r="TQN3" s="56"/>
      <c r="TQO3" s="56"/>
      <c r="TQP3" s="56"/>
      <c r="TQQ3" s="56"/>
      <c r="TQR3" s="56"/>
      <c r="TQS3" s="56"/>
      <c r="TQT3" s="56"/>
      <c r="TQU3" s="56"/>
      <c r="TQV3" s="56"/>
      <c r="TQW3" s="56"/>
      <c r="TQX3" s="56"/>
      <c r="TQY3" s="56"/>
      <c r="TQZ3" s="56"/>
      <c r="TRA3" s="56"/>
      <c r="TRB3" s="56"/>
      <c r="TRC3" s="56"/>
      <c r="TRD3" s="56"/>
      <c r="TRE3" s="56"/>
      <c r="TRF3" s="56"/>
      <c r="TRG3" s="56"/>
      <c r="TRH3" s="56"/>
      <c r="TRI3" s="56"/>
      <c r="TRJ3" s="56"/>
      <c r="TRK3" s="56"/>
      <c r="TRL3" s="56"/>
      <c r="TRM3" s="56"/>
      <c r="TRN3" s="56"/>
      <c r="TRO3" s="56"/>
      <c r="TRP3" s="56"/>
      <c r="TRQ3" s="56"/>
      <c r="TRR3" s="56"/>
      <c r="TRS3" s="56"/>
      <c r="TRT3" s="56"/>
      <c r="TRU3" s="56"/>
      <c r="TRV3" s="56"/>
      <c r="TRW3" s="56"/>
      <c r="TRX3" s="56"/>
      <c r="TRY3" s="56"/>
      <c r="TRZ3" s="56"/>
      <c r="TSA3" s="56"/>
      <c r="TSB3" s="56"/>
      <c r="TSC3" s="56"/>
      <c r="TSD3" s="56"/>
      <c r="TSE3" s="56"/>
      <c r="TSF3" s="56"/>
      <c r="TSG3" s="56"/>
      <c r="TSH3" s="56"/>
      <c r="TSI3" s="56"/>
      <c r="TSJ3" s="56"/>
      <c r="TSK3" s="56"/>
      <c r="TSL3" s="56"/>
      <c r="TSM3" s="56"/>
      <c r="TSN3" s="56"/>
      <c r="TSO3" s="56"/>
      <c r="TSP3" s="56"/>
      <c r="TSQ3" s="56"/>
      <c r="TSR3" s="56"/>
      <c r="TSS3" s="56"/>
      <c r="TST3" s="56"/>
      <c r="TSU3" s="56"/>
      <c r="TSV3" s="56"/>
      <c r="TSW3" s="56"/>
      <c r="TSX3" s="56"/>
      <c r="TSY3" s="56"/>
      <c r="TSZ3" s="56"/>
      <c r="TTA3" s="56"/>
      <c r="TTB3" s="56"/>
      <c r="TTC3" s="56"/>
      <c r="TTD3" s="56"/>
      <c r="TTE3" s="56"/>
      <c r="TTF3" s="56"/>
      <c r="TTG3" s="56"/>
      <c r="TTH3" s="56"/>
      <c r="TTI3" s="56"/>
      <c r="TTJ3" s="56"/>
      <c r="TTK3" s="56"/>
      <c r="TTL3" s="56"/>
      <c r="TTM3" s="56"/>
      <c r="TTN3" s="56"/>
      <c r="TTO3" s="56"/>
      <c r="TTP3" s="56"/>
      <c r="TTQ3" s="56"/>
      <c r="TTR3" s="56"/>
      <c r="TTS3" s="56"/>
      <c r="TTT3" s="56"/>
      <c r="TTU3" s="56"/>
      <c r="TTV3" s="56"/>
      <c r="TTW3" s="56"/>
      <c r="TTX3" s="56"/>
      <c r="TTY3" s="56"/>
      <c r="TTZ3" s="56"/>
      <c r="TUA3" s="56"/>
      <c r="TUB3" s="56"/>
      <c r="TUC3" s="56"/>
      <c r="TUD3" s="56"/>
      <c r="TUE3" s="56"/>
      <c r="TUF3" s="56"/>
      <c r="TUG3" s="56"/>
      <c r="TUH3" s="56"/>
      <c r="TUI3" s="56"/>
      <c r="TUJ3" s="56"/>
      <c r="TUK3" s="56"/>
      <c r="TUL3" s="56"/>
      <c r="TUM3" s="56"/>
      <c r="TUN3" s="56"/>
      <c r="TUO3" s="56"/>
      <c r="TUP3" s="56"/>
      <c r="TUQ3" s="56"/>
      <c r="TUR3" s="56"/>
      <c r="TUS3" s="56"/>
      <c r="TUT3" s="56"/>
      <c r="TUU3" s="56"/>
      <c r="TUV3" s="56"/>
      <c r="TUW3" s="56"/>
      <c r="TUX3" s="56"/>
      <c r="TUY3" s="56"/>
      <c r="TUZ3" s="56"/>
      <c r="TVA3" s="56"/>
      <c r="TVB3" s="56"/>
      <c r="TVC3" s="56"/>
      <c r="TVD3" s="56"/>
      <c r="TVE3" s="56"/>
      <c r="TVF3" s="56"/>
      <c r="TVG3" s="56"/>
      <c r="TVH3" s="56"/>
      <c r="TVI3" s="56"/>
      <c r="TVJ3" s="56"/>
      <c r="TVK3" s="56"/>
      <c r="TVL3" s="56"/>
      <c r="TVM3" s="56"/>
      <c r="TVN3" s="56"/>
      <c r="TVO3" s="56"/>
      <c r="TVP3" s="56"/>
      <c r="TVQ3" s="56"/>
      <c r="TVR3" s="56"/>
      <c r="TVS3" s="56"/>
      <c r="TVT3" s="56"/>
      <c r="TVU3" s="56"/>
      <c r="TVV3" s="56"/>
      <c r="TVW3" s="56"/>
      <c r="TVX3" s="56"/>
      <c r="TVY3" s="56"/>
      <c r="TVZ3" s="56"/>
      <c r="TWA3" s="56"/>
      <c r="TWB3" s="56"/>
      <c r="TWC3" s="56"/>
      <c r="TWD3" s="56"/>
      <c r="TWE3" s="56"/>
      <c r="TWF3" s="56"/>
      <c r="TWG3" s="56"/>
      <c r="TWH3" s="56"/>
      <c r="TWI3" s="56"/>
      <c r="TWJ3" s="56"/>
      <c r="TWK3" s="56"/>
      <c r="TWL3" s="56"/>
      <c r="TWM3" s="56"/>
      <c r="TWN3" s="56"/>
      <c r="TWO3" s="56"/>
      <c r="TWP3" s="56"/>
      <c r="TWQ3" s="56"/>
      <c r="TWR3" s="56"/>
      <c r="TWS3" s="56"/>
      <c r="TWT3" s="56"/>
      <c r="TWU3" s="56"/>
      <c r="TWV3" s="56"/>
      <c r="TWW3" s="56"/>
      <c r="TWX3" s="56"/>
      <c r="TWY3" s="56"/>
      <c r="TWZ3" s="56"/>
      <c r="TXA3" s="56"/>
      <c r="TXB3" s="56"/>
      <c r="TXC3" s="56"/>
      <c r="TXD3" s="56"/>
      <c r="TXE3" s="56"/>
      <c r="TXF3" s="56"/>
      <c r="TXG3" s="56"/>
      <c r="TXH3" s="56"/>
      <c r="TXI3" s="56"/>
      <c r="TXJ3" s="56"/>
      <c r="TXK3" s="56"/>
      <c r="TXL3" s="56"/>
      <c r="TXM3" s="56"/>
      <c r="TXN3" s="56"/>
      <c r="TXO3" s="56"/>
      <c r="TXP3" s="56"/>
      <c r="TXQ3" s="56"/>
      <c r="TXR3" s="56"/>
      <c r="TXS3" s="56"/>
      <c r="TXT3" s="56"/>
      <c r="TXU3" s="56"/>
      <c r="TXV3" s="56"/>
      <c r="TXW3" s="56"/>
      <c r="TXX3" s="56"/>
      <c r="TXY3" s="56"/>
      <c r="TXZ3" s="56"/>
      <c r="TYA3" s="56"/>
      <c r="TYB3" s="56"/>
      <c r="TYC3" s="56"/>
      <c r="TYD3" s="56"/>
      <c r="TYE3" s="56"/>
      <c r="TYF3" s="56"/>
      <c r="TYG3" s="56"/>
      <c r="TYH3" s="56"/>
      <c r="TYI3" s="56"/>
      <c r="TYJ3" s="56"/>
      <c r="TYK3" s="56"/>
      <c r="TYL3" s="56"/>
      <c r="TYM3" s="56"/>
      <c r="TYN3" s="56"/>
      <c r="TYO3" s="56"/>
      <c r="TYP3" s="56"/>
      <c r="TYQ3" s="56"/>
      <c r="TYR3" s="56"/>
      <c r="TYS3" s="56"/>
      <c r="TYT3" s="56"/>
      <c r="TYU3" s="56"/>
      <c r="TYV3" s="56"/>
      <c r="TYW3" s="56"/>
      <c r="TYX3" s="56"/>
      <c r="TYY3" s="56"/>
      <c r="TYZ3" s="56"/>
      <c r="TZA3" s="56"/>
      <c r="TZB3" s="56"/>
      <c r="TZC3" s="56"/>
      <c r="TZD3" s="56"/>
      <c r="TZE3" s="56"/>
      <c r="TZF3" s="56"/>
      <c r="TZG3" s="56"/>
      <c r="TZH3" s="56"/>
      <c r="TZI3" s="56"/>
      <c r="TZJ3" s="56"/>
      <c r="TZK3" s="56"/>
      <c r="TZL3" s="56"/>
      <c r="TZM3" s="56"/>
      <c r="TZN3" s="56"/>
      <c r="TZO3" s="56"/>
      <c r="TZP3" s="56"/>
      <c r="TZQ3" s="56"/>
      <c r="TZR3" s="56"/>
      <c r="TZS3" s="56"/>
      <c r="TZT3" s="56"/>
      <c r="TZU3" s="56"/>
      <c r="TZV3" s="56"/>
      <c r="TZW3" s="56"/>
      <c r="TZX3" s="56"/>
      <c r="TZY3" s="56"/>
      <c r="TZZ3" s="56"/>
      <c r="UAA3" s="56"/>
      <c r="UAB3" s="56"/>
      <c r="UAC3" s="56"/>
      <c r="UAD3" s="56"/>
      <c r="UAE3" s="56"/>
      <c r="UAF3" s="56"/>
      <c r="UAG3" s="56"/>
      <c r="UAH3" s="56"/>
      <c r="UAI3" s="56"/>
      <c r="UAJ3" s="56"/>
      <c r="UAK3" s="56"/>
      <c r="UAL3" s="56"/>
      <c r="UAM3" s="56"/>
      <c r="UAN3" s="56"/>
      <c r="UAO3" s="56"/>
      <c r="UAP3" s="56"/>
      <c r="UAQ3" s="56"/>
      <c r="UAR3" s="56"/>
      <c r="UAS3" s="56"/>
      <c r="UAT3" s="56"/>
      <c r="UAU3" s="56"/>
      <c r="UAV3" s="56"/>
      <c r="UAW3" s="56"/>
      <c r="UAX3" s="56"/>
      <c r="UAY3" s="56"/>
      <c r="UAZ3" s="56"/>
      <c r="UBA3" s="56"/>
      <c r="UBB3" s="56"/>
      <c r="UBC3" s="56"/>
      <c r="UBD3" s="56"/>
      <c r="UBE3" s="56"/>
      <c r="UBF3" s="56"/>
      <c r="UBG3" s="56"/>
      <c r="UBH3" s="56"/>
      <c r="UBI3" s="56"/>
      <c r="UBJ3" s="56"/>
      <c r="UBK3" s="56"/>
      <c r="UBL3" s="56"/>
      <c r="UBM3" s="56"/>
      <c r="UBN3" s="56"/>
      <c r="UBO3" s="56"/>
      <c r="UBP3" s="56"/>
      <c r="UBQ3" s="56"/>
      <c r="UBR3" s="56"/>
      <c r="UBS3" s="56"/>
      <c r="UBT3" s="56"/>
      <c r="UBU3" s="56"/>
      <c r="UBV3" s="56"/>
      <c r="UBW3" s="56"/>
      <c r="UBX3" s="56"/>
      <c r="UBY3" s="56"/>
      <c r="UBZ3" s="56"/>
      <c r="UCA3" s="56"/>
      <c r="UCB3" s="56"/>
      <c r="UCC3" s="56"/>
      <c r="UCD3" s="56"/>
      <c r="UCE3" s="56"/>
      <c r="UCF3" s="56"/>
      <c r="UCG3" s="56"/>
      <c r="UCH3" s="56"/>
      <c r="UCI3" s="56"/>
      <c r="UCJ3" s="56"/>
      <c r="UCK3" s="56"/>
      <c r="UCL3" s="56"/>
      <c r="UCM3" s="56"/>
      <c r="UCN3" s="56"/>
      <c r="UCO3" s="56"/>
      <c r="UCP3" s="56"/>
      <c r="UCQ3" s="56"/>
      <c r="UCR3" s="56"/>
      <c r="UCS3" s="56"/>
      <c r="UCT3" s="56"/>
      <c r="UCU3" s="56"/>
      <c r="UCV3" s="56"/>
      <c r="UCW3" s="56"/>
      <c r="UCX3" s="56"/>
      <c r="UCY3" s="56"/>
      <c r="UCZ3" s="56"/>
      <c r="UDA3" s="56"/>
      <c r="UDB3" s="56"/>
      <c r="UDC3" s="56"/>
      <c r="UDD3" s="56"/>
      <c r="UDE3" s="56"/>
      <c r="UDF3" s="56"/>
      <c r="UDG3" s="56"/>
      <c r="UDH3" s="56"/>
      <c r="UDI3" s="56"/>
      <c r="UDJ3" s="56"/>
      <c r="UDK3" s="56"/>
      <c r="UDL3" s="56"/>
      <c r="UDM3" s="56"/>
      <c r="UDN3" s="56"/>
      <c r="UDO3" s="56"/>
      <c r="UDP3" s="56"/>
      <c r="UDQ3" s="56"/>
      <c r="UDR3" s="56"/>
      <c r="UDS3" s="56"/>
      <c r="UDT3" s="56"/>
      <c r="UDU3" s="56"/>
      <c r="UDV3" s="56"/>
      <c r="UDW3" s="56"/>
      <c r="UDX3" s="56"/>
      <c r="UDY3" s="56"/>
      <c r="UDZ3" s="56"/>
      <c r="UEA3" s="56"/>
      <c r="UEB3" s="56"/>
      <c r="UEC3" s="56"/>
      <c r="UED3" s="56"/>
      <c r="UEE3" s="56"/>
      <c r="UEF3" s="56"/>
      <c r="UEG3" s="56"/>
      <c r="UEH3" s="56"/>
      <c r="UEI3" s="56"/>
      <c r="UEJ3" s="56"/>
      <c r="UEK3" s="56"/>
      <c r="UEL3" s="56"/>
      <c r="UEM3" s="56"/>
      <c r="UEN3" s="56"/>
      <c r="UEO3" s="56"/>
      <c r="UEP3" s="56"/>
      <c r="UEQ3" s="56"/>
      <c r="UER3" s="56"/>
      <c r="UES3" s="56"/>
      <c r="UET3" s="56"/>
      <c r="UEU3" s="56"/>
      <c r="UEV3" s="56"/>
      <c r="UEW3" s="56"/>
      <c r="UEX3" s="56"/>
      <c r="UEY3" s="56"/>
      <c r="UEZ3" s="56"/>
      <c r="UFA3" s="56"/>
      <c r="UFB3" s="56"/>
      <c r="UFC3" s="56"/>
      <c r="UFD3" s="56"/>
      <c r="UFE3" s="56"/>
      <c r="UFF3" s="56"/>
      <c r="UFG3" s="56"/>
      <c r="UFH3" s="56"/>
      <c r="UFI3" s="56"/>
      <c r="UFJ3" s="56"/>
      <c r="UFK3" s="56"/>
      <c r="UFL3" s="56"/>
      <c r="UFM3" s="56"/>
      <c r="UFN3" s="56"/>
      <c r="UFO3" s="56"/>
      <c r="UFP3" s="56"/>
      <c r="UFQ3" s="56"/>
      <c r="UFR3" s="56"/>
      <c r="UFS3" s="56"/>
      <c r="UFT3" s="56"/>
      <c r="UFU3" s="56"/>
      <c r="UFV3" s="56"/>
      <c r="UFW3" s="56"/>
      <c r="UFX3" s="56"/>
      <c r="UFY3" s="56"/>
      <c r="UFZ3" s="56"/>
      <c r="UGA3" s="56"/>
      <c r="UGB3" s="56"/>
      <c r="UGC3" s="56"/>
      <c r="UGD3" s="56"/>
      <c r="UGE3" s="56"/>
      <c r="UGF3" s="56"/>
      <c r="UGG3" s="56"/>
      <c r="UGH3" s="56"/>
      <c r="UGI3" s="56"/>
      <c r="UGJ3" s="56"/>
      <c r="UGK3" s="56"/>
      <c r="UGL3" s="56"/>
      <c r="UGM3" s="56"/>
      <c r="UGN3" s="56"/>
      <c r="UGO3" s="56"/>
      <c r="UGP3" s="56"/>
      <c r="UGQ3" s="56"/>
      <c r="UGR3" s="56"/>
      <c r="UGS3" s="56"/>
      <c r="UGT3" s="56"/>
      <c r="UGU3" s="56"/>
      <c r="UGV3" s="56"/>
      <c r="UGW3" s="56"/>
      <c r="UGX3" s="56"/>
      <c r="UGY3" s="56"/>
      <c r="UGZ3" s="56"/>
      <c r="UHA3" s="56"/>
      <c r="UHB3" s="56"/>
      <c r="UHC3" s="56"/>
      <c r="UHD3" s="56"/>
      <c r="UHE3" s="56"/>
      <c r="UHF3" s="56"/>
      <c r="UHG3" s="56"/>
      <c r="UHH3" s="56"/>
      <c r="UHI3" s="56"/>
      <c r="UHJ3" s="56"/>
      <c r="UHK3" s="56"/>
      <c r="UHL3" s="56"/>
      <c r="UHM3" s="56"/>
      <c r="UHN3" s="56"/>
      <c r="UHO3" s="56"/>
      <c r="UHP3" s="56"/>
      <c r="UHQ3" s="56"/>
      <c r="UHR3" s="56"/>
      <c r="UHS3" s="56"/>
      <c r="UHT3" s="56"/>
      <c r="UHU3" s="56"/>
      <c r="UHV3" s="56"/>
      <c r="UHW3" s="56"/>
      <c r="UHX3" s="56"/>
      <c r="UHY3" s="56"/>
      <c r="UHZ3" s="56"/>
      <c r="UIA3" s="56"/>
      <c r="UIB3" s="56"/>
      <c r="UIC3" s="56"/>
      <c r="UID3" s="56"/>
      <c r="UIE3" s="56"/>
      <c r="UIF3" s="56"/>
      <c r="UIG3" s="56"/>
      <c r="UIH3" s="56"/>
      <c r="UII3" s="56"/>
      <c r="UIJ3" s="56"/>
      <c r="UIK3" s="56"/>
      <c r="UIL3" s="56"/>
      <c r="UIM3" s="56"/>
      <c r="UIN3" s="56"/>
      <c r="UIO3" s="56"/>
      <c r="UIP3" s="56"/>
      <c r="UIQ3" s="56"/>
      <c r="UIR3" s="56"/>
      <c r="UIS3" s="56"/>
      <c r="UIT3" s="56"/>
      <c r="UIU3" s="56"/>
      <c r="UIV3" s="56"/>
      <c r="UIW3" s="56"/>
      <c r="UIX3" s="56"/>
      <c r="UIY3" s="56"/>
      <c r="UIZ3" s="56"/>
      <c r="UJA3" s="56"/>
      <c r="UJB3" s="56"/>
      <c r="UJC3" s="56"/>
      <c r="UJD3" s="56"/>
      <c r="UJE3" s="56"/>
      <c r="UJF3" s="56"/>
      <c r="UJG3" s="56"/>
      <c r="UJH3" s="56"/>
      <c r="UJI3" s="56"/>
      <c r="UJJ3" s="56"/>
      <c r="UJK3" s="56"/>
      <c r="UJL3" s="56"/>
      <c r="UJM3" s="56"/>
      <c r="UJN3" s="56"/>
      <c r="UJO3" s="56"/>
      <c r="UJP3" s="56"/>
      <c r="UJQ3" s="56"/>
      <c r="UJR3" s="56"/>
      <c r="UJS3" s="56"/>
      <c r="UJT3" s="56"/>
      <c r="UJU3" s="56"/>
      <c r="UJV3" s="56"/>
      <c r="UJW3" s="56"/>
      <c r="UJX3" s="56"/>
      <c r="UJY3" s="56"/>
      <c r="UJZ3" s="56"/>
      <c r="UKA3" s="56"/>
      <c r="UKB3" s="56"/>
      <c r="UKC3" s="56"/>
      <c r="UKD3" s="56"/>
      <c r="UKE3" s="56"/>
      <c r="UKF3" s="56"/>
      <c r="UKG3" s="56"/>
      <c r="UKH3" s="56"/>
      <c r="UKI3" s="56"/>
      <c r="UKJ3" s="56"/>
      <c r="UKK3" s="56"/>
      <c r="UKL3" s="56"/>
      <c r="UKM3" s="56"/>
      <c r="UKN3" s="56"/>
      <c r="UKO3" s="56"/>
      <c r="UKP3" s="56"/>
      <c r="UKQ3" s="56"/>
      <c r="UKR3" s="56"/>
      <c r="UKS3" s="56"/>
      <c r="UKT3" s="56"/>
      <c r="UKU3" s="56"/>
      <c r="UKV3" s="56"/>
      <c r="UKW3" s="56"/>
      <c r="UKX3" s="56"/>
      <c r="UKY3" s="56"/>
      <c r="UKZ3" s="56"/>
      <c r="ULA3" s="56"/>
      <c r="ULB3" s="56"/>
      <c r="ULC3" s="56"/>
      <c r="ULD3" s="56"/>
      <c r="ULE3" s="56"/>
      <c r="ULF3" s="56"/>
      <c r="ULG3" s="56"/>
      <c r="ULH3" s="56"/>
      <c r="ULI3" s="56"/>
      <c r="ULJ3" s="56"/>
      <c r="ULK3" s="56"/>
      <c r="ULL3" s="56"/>
      <c r="ULM3" s="56"/>
      <c r="ULN3" s="56"/>
      <c r="ULO3" s="56"/>
      <c r="ULP3" s="56"/>
      <c r="ULQ3" s="56"/>
      <c r="ULR3" s="56"/>
      <c r="ULS3" s="56"/>
      <c r="ULT3" s="56"/>
      <c r="ULU3" s="56"/>
      <c r="ULV3" s="56"/>
      <c r="ULW3" s="56"/>
      <c r="ULX3" s="56"/>
      <c r="ULY3" s="56"/>
      <c r="ULZ3" s="56"/>
      <c r="UMA3" s="56"/>
      <c r="UMB3" s="56"/>
      <c r="UMC3" s="56"/>
      <c r="UMD3" s="56"/>
      <c r="UME3" s="56"/>
      <c r="UMF3" s="56"/>
      <c r="UMG3" s="56"/>
      <c r="UMH3" s="56"/>
      <c r="UMI3" s="56"/>
      <c r="UMJ3" s="56"/>
      <c r="UMK3" s="56"/>
      <c r="UML3" s="56"/>
      <c r="UMM3" s="56"/>
      <c r="UMN3" s="56"/>
      <c r="UMO3" s="56"/>
      <c r="UMP3" s="56"/>
      <c r="UMQ3" s="56"/>
      <c r="UMR3" s="56"/>
      <c r="UMS3" s="56"/>
      <c r="UMT3" s="56"/>
      <c r="UMU3" s="56"/>
      <c r="UMV3" s="56"/>
      <c r="UMW3" s="56"/>
      <c r="UMX3" s="56"/>
      <c r="UMY3" s="56"/>
      <c r="UMZ3" s="56"/>
      <c r="UNA3" s="56"/>
      <c r="UNB3" s="56"/>
      <c r="UNC3" s="56"/>
      <c r="UND3" s="56"/>
      <c r="UNE3" s="56"/>
      <c r="UNF3" s="56"/>
      <c r="UNG3" s="56"/>
      <c r="UNH3" s="56"/>
      <c r="UNI3" s="56"/>
      <c r="UNJ3" s="56"/>
      <c r="UNK3" s="56"/>
      <c r="UNL3" s="56"/>
      <c r="UNM3" s="56"/>
      <c r="UNN3" s="56"/>
      <c r="UNO3" s="56"/>
      <c r="UNP3" s="56"/>
      <c r="UNQ3" s="56"/>
      <c r="UNR3" s="56"/>
      <c r="UNS3" s="56"/>
      <c r="UNT3" s="56"/>
      <c r="UNU3" s="56"/>
      <c r="UNV3" s="56"/>
      <c r="UNW3" s="56"/>
      <c r="UNX3" s="56"/>
      <c r="UNY3" s="56"/>
      <c r="UNZ3" s="56"/>
      <c r="UOA3" s="56"/>
      <c r="UOB3" s="56"/>
      <c r="UOC3" s="56"/>
      <c r="UOD3" s="56"/>
      <c r="UOE3" s="56"/>
      <c r="UOF3" s="56"/>
      <c r="UOG3" s="56"/>
      <c r="UOH3" s="56"/>
      <c r="UOI3" s="56"/>
      <c r="UOJ3" s="56"/>
      <c r="UOK3" s="56"/>
      <c r="UOL3" s="56"/>
      <c r="UOM3" s="56"/>
      <c r="UON3" s="56"/>
      <c r="UOO3" s="56"/>
      <c r="UOP3" s="56"/>
      <c r="UOQ3" s="56"/>
      <c r="UOR3" s="56"/>
      <c r="UOS3" s="56"/>
      <c r="UOT3" s="56"/>
      <c r="UOU3" s="56"/>
      <c r="UOV3" s="56"/>
      <c r="UOW3" s="56"/>
      <c r="UOX3" s="56"/>
      <c r="UOY3" s="56"/>
      <c r="UOZ3" s="56"/>
      <c r="UPA3" s="56"/>
      <c r="UPB3" s="56"/>
      <c r="UPC3" s="56"/>
      <c r="UPD3" s="56"/>
      <c r="UPE3" s="56"/>
      <c r="UPF3" s="56"/>
      <c r="UPG3" s="56"/>
      <c r="UPH3" s="56"/>
      <c r="UPI3" s="56"/>
      <c r="UPJ3" s="56"/>
      <c r="UPK3" s="56"/>
      <c r="UPL3" s="56"/>
      <c r="UPM3" s="56"/>
      <c r="UPN3" s="56"/>
      <c r="UPO3" s="56"/>
      <c r="UPP3" s="56"/>
      <c r="UPQ3" s="56"/>
      <c r="UPR3" s="56"/>
      <c r="UPS3" s="56"/>
      <c r="UPT3" s="56"/>
      <c r="UPU3" s="56"/>
      <c r="UPV3" s="56"/>
      <c r="UPW3" s="56"/>
      <c r="UPX3" s="56"/>
      <c r="UPY3" s="56"/>
      <c r="UPZ3" s="56"/>
      <c r="UQA3" s="56"/>
      <c r="UQB3" s="56"/>
      <c r="UQC3" s="56"/>
      <c r="UQD3" s="56"/>
      <c r="UQE3" s="56"/>
      <c r="UQF3" s="56"/>
      <c r="UQG3" s="56"/>
      <c r="UQH3" s="56"/>
      <c r="UQI3" s="56"/>
      <c r="UQJ3" s="56"/>
      <c r="UQK3" s="56"/>
      <c r="UQL3" s="56"/>
      <c r="UQM3" s="56"/>
      <c r="UQN3" s="56"/>
      <c r="UQO3" s="56"/>
      <c r="UQP3" s="56"/>
      <c r="UQQ3" s="56"/>
      <c r="UQR3" s="56"/>
      <c r="UQS3" s="56"/>
      <c r="UQT3" s="56"/>
      <c r="UQU3" s="56"/>
      <c r="UQV3" s="56"/>
      <c r="UQW3" s="56"/>
      <c r="UQX3" s="56"/>
      <c r="UQY3" s="56"/>
      <c r="UQZ3" s="56"/>
      <c r="URA3" s="56"/>
      <c r="URB3" s="56"/>
      <c r="URC3" s="56"/>
      <c r="URD3" s="56"/>
      <c r="URE3" s="56"/>
      <c r="URF3" s="56"/>
      <c r="URG3" s="56"/>
      <c r="URH3" s="56"/>
      <c r="URI3" s="56"/>
      <c r="URJ3" s="56"/>
      <c r="URK3" s="56"/>
      <c r="URL3" s="56"/>
      <c r="URM3" s="56"/>
      <c r="URN3" s="56"/>
      <c r="URO3" s="56"/>
      <c r="URP3" s="56"/>
      <c r="URQ3" s="56"/>
      <c r="URR3" s="56"/>
      <c r="URS3" s="56"/>
      <c r="URT3" s="56"/>
      <c r="URU3" s="56"/>
      <c r="URV3" s="56"/>
      <c r="URW3" s="56"/>
      <c r="URX3" s="56"/>
      <c r="URY3" s="56"/>
      <c r="URZ3" s="56"/>
      <c r="USA3" s="56"/>
      <c r="USB3" s="56"/>
      <c r="USC3" s="56"/>
      <c r="USD3" s="56"/>
      <c r="USE3" s="56"/>
      <c r="USF3" s="56"/>
      <c r="USG3" s="56"/>
      <c r="USH3" s="56"/>
      <c r="USI3" s="56"/>
      <c r="USJ3" s="56"/>
      <c r="USK3" s="56"/>
      <c r="USL3" s="56"/>
      <c r="USM3" s="56"/>
      <c r="USN3" s="56"/>
      <c r="USO3" s="56"/>
      <c r="USP3" s="56"/>
      <c r="USQ3" s="56"/>
      <c r="USR3" s="56"/>
      <c r="USS3" s="56"/>
      <c r="UST3" s="56"/>
      <c r="USU3" s="56"/>
      <c r="USV3" s="56"/>
      <c r="USW3" s="56"/>
      <c r="USX3" s="56"/>
      <c r="USY3" s="56"/>
      <c r="USZ3" s="56"/>
      <c r="UTA3" s="56"/>
      <c r="UTB3" s="56"/>
      <c r="UTC3" s="56"/>
      <c r="UTD3" s="56"/>
      <c r="UTE3" s="56"/>
      <c r="UTF3" s="56"/>
      <c r="UTG3" s="56"/>
      <c r="UTH3" s="56"/>
      <c r="UTI3" s="56"/>
      <c r="UTJ3" s="56"/>
      <c r="UTK3" s="56"/>
      <c r="UTL3" s="56"/>
      <c r="UTM3" s="56"/>
      <c r="UTN3" s="56"/>
      <c r="UTO3" s="56"/>
      <c r="UTP3" s="56"/>
      <c r="UTQ3" s="56"/>
      <c r="UTR3" s="56"/>
      <c r="UTS3" s="56"/>
      <c r="UTT3" s="56"/>
      <c r="UTU3" s="56"/>
      <c r="UTV3" s="56"/>
      <c r="UTW3" s="56"/>
      <c r="UTX3" s="56"/>
      <c r="UTY3" s="56"/>
      <c r="UTZ3" s="56"/>
      <c r="UUA3" s="56"/>
      <c r="UUB3" s="56"/>
      <c r="UUC3" s="56"/>
      <c r="UUD3" s="56"/>
      <c r="UUE3" s="56"/>
      <c r="UUF3" s="56"/>
      <c r="UUG3" s="56"/>
      <c r="UUH3" s="56"/>
      <c r="UUI3" s="56"/>
      <c r="UUJ3" s="56"/>
      <c r="UUK3" s="56"/>
      <c r="UUL3" s="56"/>
      <c r="UUM3" s="56"/>
      <c r="UUN3" s="56"/>
      <c r="UUO3" s="56"/>
      <c r="UUP3" s="56"/>
      <c r="UUQ3" s="56"/>
      <c r="UUR3" s="56"/>
      <c r="UUS3" s="56"/>
      <c r="UUT3" s="56"/>
      <c r="UUU3" s="56"/>
      <c r="UUV3" s="56"/>
      <c r="UUW3" s="56"/>
      <c r="UUX3" s="56"/>
      <c r="UUY3" s="56"/>
      <c r="UUZ3" s="56"/>
      <c r="UVA3" s="56"/>
      <c r="UVB3" s="56"/>
      <c r="UVC3" s="56"/>
      <c r="UVD3" s="56"/>
      <c r="UVE3" s="56"/>
      <c r="UVF3" s="56"/>
      <c r="UVG3" s="56"/>
      <c r="UVH3" s="56"/>
      <c r="UVI3" s="56"/>
      <c r="UVJ3" s="56"/>
      <c r="UVK3" s="56"/>
      <c r="UVL3" s="56"/>
      <c r="UVM3" s="56"/>
      <c r="UVN3" s="56"/>
      <c r="UVO3" s="56"/>
      <c r="UVP3" s="56"/>
      <c r="UVQ3" s="56"/>
      <c r="UVR3" s="56"/>
      <c r="UVS3" s="56"/>
      <c r="UVT3" s="56"/>
      <c r="UVU3" s="56"/>
      <c r="UVV3" s="56"/>
      <c r="UVW3" s="56"/>
      <c r="UVX3" s="56"/>
      <c r="UVY3" s="56"/>
      <c r="UVZ3" s="56"/>
      <c r="UWA3" s="56"/>
      <c r="UWB3" s="56"/>
      <c r="UWC3" s="56"/>
      <c r="UWD3" s="56"/>
      <c r="UWE3" s="56"/>
      <c r="UWF3" s="56"/>
      <c r="UWG3" s="56"/>
      <c r="UWH3" s="56"/>
      <c r="UWI3" s="56"/>
      <c r="UWJ3" s="56"/>
      <c r="UWK3" s="56"/>
      <c r="UWL3" s="56"/>
      <c r="UWM3" s="56"/>
      <c r="UWN3" s="56"/>
      <c r="UWO3" s="56"/>
      <c r="UWP3" s="56"/>
      <c r="UWQ3" s="56"/>
      <c r="UWR3" s="56"/>
      <c r="UWS3" s="56"/>
      <c r="UWT3" s="56"/>
      <c r="UWU3" s="56"/>
      <c r="UWV3" s="56"/>
      <c r="UWW3" s="56"/>
      <c r="UWX3" s="56"/>
      <c r="UWY3" s="56"/>
      <c r="UWZ3" s="56"/>
      <c r="UXA3" s="56"/>
      <c r="UXB3" s="56"/>
      <c r="UXC3" s="56"/>
      <c r="UXD3" s="56"/>
      <c r="UXE3" s="56"/>
      <c r="UXF3" s="56"/>
      <c r="UXG3" s="56"/>
      <c r="UXH3" s="56"/>
      <c r="UXI3" s="56"/>
      <c r="UXJ3" s="56"/>
      <c r="UXK3" s="56"/>
      <c r="UXL3" s="56"/>
      <c r="UXM3" s="56"/>
      <c r="UXN3" s="56"/>
      <c r="UXO3" s="56"/>
      <c r="UXP3" s="56"/>
      <c r="UXQ3" s="56"/>
      <c r="UXR3" s="56"/>
      <c r="UXS3" s="56"/>
      <c r="UXT3" s="56"/>
      <c r="UXU3" s="56"/>
      <c r="UXV3" s="56"/>
      <c r="UXW3" s="56"/>
      <c r="UXX3" s="56"/>
      <c r="UXY3" s="56"/>
      <c r="UXZ3" s="56"/>
      <c r="UYA3" s="56"/>
      <c r="UYB3" s="56"/>
      <c r="UYC3" s="56"/>
      <c r="UYD3" s="56"/>
      <c r="UYE3" s="56"/>
      <c r="UYF3" s="56"/>
      <c r="UYG3" s="56"/>
      <c r="UYH3" s="56"/>
      <c r="UYI3" s="56"/>
      <c r="UYJ3" s="56"/>
      <c r="UYK3" s="56"/>
      <c r="UYL3" s="56"/>
      <c r="UYM3" s="56"/>
      <c r="UYN3" s="56"/>
      <c r="UYO3" s="56"/>
      <c r="UYP3" s="56"/>
      <c r="UYQ3" s="56"/>
      <c r="UYR3" s="56"/>
      <c r="UYS3" s="56"/>
      <c r="UYT3" s="56"/>
      <c r="UYU3" s="56"/>
      <c r="UYV3" s="56"/>
      <c r="UYW3" s="56"/>
      <c r="UYX3" s="56"/>
      <c r="UYY3" s="56"/>
      <c r="UYZ3" s="56"/>
      <c r="UZA3" s="56"/>
      <c r="UZB3" s="56"/>
      <c r="UZC3" s="56"/>
      <c r="UZD3" s="56"/>
      <c r="UZE3" s="56"/>
      <c r="UZF3" s="56"/>
      <c r="UZG3" s="56"/>
      <c r="UZH3" s="56"/>
      <c r="UZI3" s="56"/>
      <c r="UZJ3" s="56"/>
      <c r="UZK3" s="56"/>
      <c r="UZL3" s="56"/>
      <c r="UZM3" s="56"/>
      <c r="UZN3" s="56"/>
      <c r="UZO3" s="56"/>
      <c r="UZP3" s="56"/>
      <c r="UZQ3" s="56"/>
      <c r="UZR3" s="56"/>
      <c r="UZS3" s="56"/>
      <c r="UZT3" s="56"/>
      <c r="UZU3" s="56"/>
      <c r="UZV3" s="56"/>
      <c r="UZW3" s="56"/>
      <c r="UZX3" s="56"/>
      <c r="UZY3" s="56"/>
      <c r="UZZ3" s="56"/>
      <c r="VAA3" s="56"/>
      <c r="VAB3" s="56"/>
      <c r="VAC3" s="56"/>
      <c r="VAD3" s="56"/>
      <c r="VAE3" s="56"/>
      <c r="VAF3" s="56"/>
      <c r="VAG3" s="56"/>
      <c r="VAH3" s="56"/>
      <c r="VAI3" s="56"/>
      <c r="VAJ3" s="56"/>
      <c r="VAK3" s="56"/>
      <c r="VAL3" s="56"/>
      <c r="VAM3" s="56"/>
      <c r="VAN3" s="56"/>
      <c r="VAO3" s="56"/>
      <c r="VAP3" s="56"/>
      <c r="VAQ3" s="56"/>
      <c r="VAR3" s="56"/>
      <c r="VAS3" s="56"/>
      <c r="VAT3" s="56"/>
      <c r="VAU3" s="56"/>
      <c r="VAV3" s="56"/>
      <c r="VAW3" s="56"/>
      <c r="VAX3" s="56"/>
      <c r="VAY3" s="56"/>
      <c r="VAZ3" s="56"/>
      <c r="VBA3" s="56"/>
      <c r="VBB3" s="56"/>
      <c r="VBC3" s="56"/>
      <c r="VBD3" s="56"/>
      <c r="VBE3" s="56"/>
      <c r="VBF3" s="56"/>
      <c r="VBG3" s="56"/>
      <c r="VBH3" s="56"/>
      <c r="VBI3" s="56"/>
      <c r="VBJ3" s="56"/>
      <c r="VBK3" s="56"/>
      <c r="VBL3" s="56"/>
      <c r="VBM3" s="56"/>
      <c r="VBN3" s="56"/>
      <c r="VBO3" s="56"/>
      <c r="VBP3" s="56"/>
      <c r="VBQ3" s="56"/>
      <c r="VBR3" s="56"/>
      <c r="VBS3" s="56"/>
      <c r="VBT3" s="56"/>
      <c r="VBU3" s="56"/>
      <c r="VBV3" s="56"/>
      <c r="VBW3" s="56"/>
      <c r="VBX3" s="56"/>
      <c r="VBY3" s="56"/>
      <c r="VBZ3" s="56"/>
      <c r="VCA3" s="56"/>
      <c r="VCB3" s="56"/>
      <c r="VCC3" s="56"/>
      <c r="VCD3" s="56"/>
      <c r="VCE3" s="56"/>
      <c r="VCF3" s="56"/>
      <c r="VCG3" s="56"/>
      <c r="VCH3" s="56"/>
      <c r="VCI3" s="56"/>
      <c r="VCJ3" s="56"/>
      <c r="VCK3" s="56"/>
      <c r="VCL3" s="56"/>
      <c r="VCM3" s="56"/>
      <c r="VCN3" s="56"/>
      <c r="VCO3" s="56"/>
      <c r="VCP3" s="56"/>
      <c r="VCQ3" s="56"/>
      <c r="VCR3" s="56"/>
      <c r="VCS3" s="56"/>
      <c r="VCT3" s="56"/>
      <c r="VCU3" s="56"/>
      <c r="VCV3" s="56"/>
      <c r="VCW3" s="56"/>
      <c r="VCX3" s="56"/>
      <c r="VCY3" s="56"/>
      <c r="VCZ3" s="56"/>
      <c r="VDA3" s="56"/>
      <c r="VDB3" s="56"/>
      <c r="VDC3" s="56"/>
      <c r="VDD3" s="56"/>
      <c r="VDE3" s="56"/>
      <c r="VDF3" s="56"/>
      <c r="VDG3" s="56"/>
      <c r="VDH3" s="56"/>
      <c r="VDI3" s="56"/>
      <c r="VDJ3" s="56"/>
      <c r="VDK3" s="56"/>
      <c r="VDL3" s="56"/>
      <c r="VDM3" s="56"/>
      <c r="VDN3" s="56"/>
      <c r="VDO3" s="56"/>
      <c r="VDP3" s="56"/>
      <c r="VDQ3" s="56"/>
      <c r="VDR3" s="56"/>
      <c r="VDS3" s="56"/>
      <c r="VDT3" s="56"/>
      <c r="VDU3" s="56"/>
      <c r="VDV3" s="56"/>
      <c r="VDW3" s="56"/>
      <c r="VDX3" s="56"/>
      <c r="VDY3" s="56"/>
      <c r="VDZ3" s="56"/>
      <c r="VEA3" s="56"/>
      <c r="VEB3" s="56"/>
      <c r="VEC3" s="56"/>
      <c r="VED3" s="56"/>
      <c r="VEE3" s="56"/>
      <c r="VEF3" s="56"/>
      <c r="VEG3" s="56"/>
      <c r="VEH3" s="56"/>
      <c r="VEI3" s="56"/>
      <c r="VEJ3" s="56"/>
      <c r="VEK3" s="56"/>
      <c r="VEL3" s="56"/>
      <c r="VEM3" s="56"/>
      <c r="VEN3" s="56"/>
      <c r="VEO3" s="56"/>
      <c r="VEP3" s="56"/>
      <c r="VEQ3" s="56"/>
      <c r="VER3" s="56"/>
      <c r="VES3" s="56"/>
      <c r="VET3" s="56"/>
      <c r="VEU3" s="56"/>
      <c r="VEV3" s="56"/>
      <c r="VEW3" s="56"/>
      <c r="VEX3" s="56"/>
      <c r="VEY3" s="56"/>
      <c r="VEZ3" s="56"/>
      <c r="VFA3" s="56"/>
      <c r="VFB3" s="56"/>
      <c r="VFC3" s="56"/>
      <c r="VFD3" s="56"/>
      <c r="VFE3" s="56"/>
      <c r="VFF3" s="56"/>
      <c r="VFG3" s="56"/>
      <c r="VFH3" s="56"/>
      <c r="VFI3" s="56"/>
      <c r="VFJ3" s="56"/>
      <c r="VFK3" s="56"/>
      <c r="VFL3" s="56"/>
      <c r="VFM3" s="56"/>
      <c r="VFN3" s="56"/>
      <c r="VFO3" s="56"/>
      <c r="VFP3" s="56"/>
      <c r="VFQ3" s="56"/>
      <c r="VFR3" s="56"/>
      <c r="VFS3" s="56"/>
      <c r="VFT3" s="56"/>
      <c r="VFU3" s="56"/>
      <c r="VFV3" s="56"/>
      <c r="VFW3" s="56"/>
      <c r="VFX3" s="56"/>
      <c r="VFY3" s="56"/>
      <c r="VFZ3" s="56"/>
      <c r="VGA3" s="56"/>
      <c r="VGB3" s="56"/>
      <c r="VGC3" s="56"/>
      <c r="VGD3" s="56"/>
      <c r="VGE3" s="56"/>
      <c r="VGF3" s="56"/>
      <c r="VGG3" s="56"/>
      <c r="VGH3" s="56"/>
      <c r="VGI3" s="56"/>
      <c r="VGJ3" s="56"/>
      <c r="VGK3" s="56"/>
      <c r="VGL3" s="56"/>
      <c r="VGM3" s="56"/>
      <c r="VGN3" s="56"/>
      <c r="VGO3" s="56"/>
      <c r="VGP3" s="56"/>
      <c r="VGQ3" s="56"/>
      <c r="VGR3" s="56"/>
      <c r="VGS3" s="56"/>
      <c r="VGT3" s="56"/>
      <c r="VGU3" s="56"/>
      <c r="VGV3" s="56"/>
      <c r="VGW3" s="56"/>
      <c r="VGX3" s="56"/>
      <c r="VGY3" s="56"/>
      <c r="VGZ3" s="56"/>
      <c r="VHA3" s="56"/>
      <c r="VHB3" s="56"/>
      <c r="VHC3" s="56"/>
      <c r="VHD3" s="56"/>
      <c r="VHE3" s="56"/>
      <c r="VHF3" s="56"/>
      <c r="VHG3" s="56"/>
      <c r="VHH3" s="56"/>
      <c r="VHI3" s="56"/>
      <c r="VHJ3" s="56"/>
      <c r="VHK3" s="56"/>
      <c r="VHL3" s="56"/>
      <c r="VHM3" s="56"/>
      <c r="VHN3" s="56"/>
      <c r="VHO3" s="56"/>
      <c r="VHP3" s="56"/>
      <c r="VHQ3" s="56"/>
      <c r="VHR3" s="56"/>
      <c r="VHS3" s="56"/>
      <c r="VHT3" s="56"/>
      <c r="VHU3" s="56"/>
      <c r="VHV3" s="56"/>
      <c r="VHW3" s="56"/>
      <c r="VHX3" s="56"/>
      <c r="VHY3" s="56"/>
      <c r="VHZ3" s="56"/>
      <c r="VIA3" s="56"/>
      <c r="VIB3" s="56"/>
      <c r="VIC3" s="56"/>
      <c r="VID3" s="56"/>
      <c r="VIE3" s="56"/>
      <c r="VIF3" s="56"/>
      <c r="VIG3" s="56"/>
      <c r="VIH3" s="56"/>
      <c r="VII3" s="56"/>
      <c r="VIJ3" s="56"/>
      <c r="VIK3" s="56"/>
      <c r="VIL3" s="56"/>
      <c r="VIM3" s="56"/>
      <c r="VIN3" s="56"/>
      <c r="VIO3" s="56"/>
      <c r="VIP3" s="56"/>
      <c r="VIQ3" s="56"/>
      <c r="VIR3" s="56"/>
      <c r="VIS3" s="56"/>
      <c r="VIT3" s="56"/>
      <c r="VIU3" s="56"/>
      <c r="VIV3" s="56"/>
      <c r="VIW3" s="56"/>
      <c r="VIX3" s="56"/>
      <c r="VIY3" s="56"/>
      <c r="VIZ3" s="56"/>
      <c r="VJA3" s="56"/>
      <c r="VJB3" s="56"/>
      <c r="VJC3" s="56"/>
      <c r="VJD3" s="56"/>
      <c r="VJE3" s="56"/>
      <c r="VJF3" s="56"/>
      <c r="VJG3" s="56"/>
      <c r="VJH3" s="56"/>
      <c r="VJI3" s="56"/>
      <c r="VJJ3" s="56"/>
      <c r="VJK3" s="56"/>
      <c r="VJL3" s="56"/>
      <c r="VJM3" s="56"/>
      <c r="VJN3" s="56"/>
      <c r="VJO3" s="56"/>
      <c r="VJP3" s="56"/>
      <c r="VJQ3" s="56"/>
      <c r="VJR3" s="56"/>
      <c r="VJS3" s="56"/>
      <c r="VJT3" s="56"/>
      <c r="VJU3" s="56"/>
      <c r="VJV3" s="56"/>
      <c r="VJW3" s="56"/>
      <c r="VJX3" s="56"/>
      <c r="VJY3" s="56"/>
      <c r="VJZ3" s="56"/>
      <c r="VKA3" s="56"/>
      <c r="VKB3" s="56"/>
      <c r="VKC3" s="56"/>
      <c r="VKD3" s="56"/>
      <c r="VKE3" s="56"/>
      <c r="VKF3" s="56"/>
      <c r="VKG3" s="56"/>
      <c r="VKH3" s="56"/>
      <c r="VKI3" s="56"/>
      <c r="VKJ3" s="56"/>
      <c r="VKK3" s="56"/>
      <c r="VKL3" s="56"/>
      <c r="VKM3" s="56"/>
      <c r="VKN3" s="56"/>
      <c r="VKO3" s="56"/>
      <c r="VKP3" s="56"/>
      <c r="VKQ3" s="56"/>
      <c r="VKR3" s="56"/>
      <c r="VKS3" s="56"/>
      <c r="VKT3" s="56"/>
      <c r="VKU3" s="56"/>
      <c r="VKV3" s="56"/>
      <c r="VKW3" s="56"/>
      <c r="VKX3" s="56"/>
      <c r="VKY3" s="56"/>
      <c r="VKZ3" s="56"/>
      <c r="VLA3" s="56"/>
      <c r="VLB3" s="56"/>
      <c r="VLC3" s="56"/>
      <c r="VLD3" s="56"/>
      <c r="VLE3" s="56"/>
      <c r="VLF3" s="56"/>
      <c r="VLG3" s="56"/>
      <c r="VLH3" s="56"/>
      <c r="VLI3" s="56"/>
      <c r="VLJ3" s="56"/>
      <c r="VLK3" s="56"/>
      <c r="VLL3" s="56"/>
      <c r="VLM3" s="56"/>
      <c r="VLN3" s="56"/>
      <c r="VLO3" s="56"/>
      <c r="VLP3" s="56"/>
      <c r="VLQ3" s="56"/>
      <c r="VLR3" s="56"/>
      <c r="VLS3" s="56"/>
      <c r="VLT3" s="56"/>
      <c r="VLU3" s="56"/>
      <c r="VLV3" s="56"/>
      <c r="VLW3" s="56"/>
      <c r="VLX3" s="56"/>
      <c r="VLY3" s="56"/>
      <c r="VLZ3" s="56"/>
      <c r="VMA3" s="56"/>
      <c r="VMB3" s="56"/>
      <c r="VMC3" s="56"/>
      <c r="VMD3" s="56"/>
      <c r="VME3" s="56"/>
      <c r="VMF3" s="56"/>
      <c r="VMG3" s="56"/>
      <c r="VMH3" s="56"/>
      <c r="VMI3" s="56"/>
      <c r="VMJ3" s="56"/>
      <c r="VMK3" s="56"/>
      <c r="VML3" s="56"/>
      <c r="VMM3" s="56"/>
      <c r="VMN3" s="56"/>
      <c r="VMO3" s="56"/>
      <c r="VMP3" s="56"/>
      <c r="VMQ3" s="56"/>
      <c r="VMR3" s="56"/>
      <c r="VMS3" s="56"/>
      <c r="VMT3" s="56"/>
      <c r="VMU3" s="56"/>
      <c r="VMV3" s="56"/>
      <c r="VMW3" s="56"/>
      <c r="VMX3" s="56"/>
      <c r="VMY3" s="56"/>
      <c r="VMZ3" s="56"/>
      <c r="VNA3" s="56"/>
      <c r="VNB3" s="56"/>
      <c r="VNC3" s="56"/>
      <c r="VND3" s="56"/>
      <c r="VNE3" s="56"/>
      <c r="VNF3" s="56"/>
      <c r="VNG3" s="56"/>
      <c r="VNH3" s="56"/>
      <c r="VNI3" s="56"/>
      <c r="VNJ3" s="56"/>
      <c r="VNK3" s="56"/>
      <c r="VNL3" s="56"/>
      <c r="VNM3" s="56"/>
      <c r="VNN3" s="56"/>
      <c r="VNO3" s="56"/>
      <c r="VNP3" s="56"/>
      <c r="VNQ3" s="56"/>
      <c r="VNR3" s="56"/>
      <c r="VNS3" s="56"/>
      <c r="VNT3" s="56"/>
      <c r="VNU3" s="56"/>
      <c r="VNV3" s="56"/>
      <c r="VNW3" s="56"/>
      <c r="VNX3" s="56"/>
      <c r="VNY3" s="56"/>
      <c r="VNZ3" s="56"/>
      <c r="VOA3" s="56"/>
      <c r="VOB3" s="56"/>
      <c r="VOC3" s="56"/>
      <c r="VOD3" s="56"/>
      <c r="VOE3" s="56"/>
      <c r="VOF3" s="56"/>
      <c r="VOG3" s="56"/>
      <c r="VOH3" s="56"/>
      <c r="VOI3" s="56"/>
      <c r="VOJ3" s="56"/>
      <c r="VOK3" s="56"/>
      <c r="VOL3" s="56"/>
      <c r="VOM3" s="56"/>
      <c r="VON3" s="56"/>
      <c r="VOO3" s="56"/>
      <c r="VOP3" s="56"/>
      <c r="VOQ3" s="56"/>
      <c r="VOR3" s="56"/>
      <c r="VOS3" s="56"/>
      <c r="VOT3" s="56"/>
      <c r="VOU3" s="56"/>
      <c r="VOV3" s="56"/>
      <c r="VOW3" s="56"/>
      <c r="VOX3" s="56"/>
      <c r="VOY3" s="56"/>
      <c r="VOZ3" s="56"/>
      <c r="VPA3" s="56"/>
      <c r="VPB3" s="56"/>
      <c r="VPC3" s="56"/>
      <c r="VPD3" s="56"/>
      <c r="VPE3" s="56"/>
      <c r="VPF3" s="56"/>
      <c r="VPG3" s="56"/>
      <c r="VPH3" s="56"/>
      <c r="VPI3" s="56"/>
      <c r="VPJ3" s="56"/>
      <c r="VPK3" s="56"/>
      <c r="VPL3" s="56"/>
      <c r="VPM3" s="56"/>
      <c r="VPN3" s="56"/>
      <c r="VPO3" s="56"/>
      <c r="VPP3" s="56"/>
      <c r="VPQ3" s="56"/>
      <c r="VPR3" s="56"/>
      <c r="VPS3" s="56"/>
      <c r="VPT3" s="56"/>
      <c r="VPU3" s="56"/>
      <c r="VPV3" s="56"/>
      <c r="VPW3" s="56"/>
      <c r="VPX3" s="56"/>
      <c r="VPY3" s="56"/>
      <c r="VPZ3" s="56"/>
      <c r="VQA3" s="56"/>
      <c r="VQB3" s="56"/>
      <c r="VQC3" s="56"/>
      <c r="VQD3" s="56"/>
      <c r="VQE3" s="56"/>
      <c r="VQF3" s="56"/>
      <c r="VQG3" s="56"/>
      <c r="VQH3" s="56"/>
      <c r="VQI3" s="56"/>
      <c r="VQJ3" s="56"/>
      <c r="VQK3" s="56"/>
      <c r="VQL3" s="56"/>
      <c r="VQM3" s="56"/>
      <c r="VQN3" s="56"/>
      <c r="VQO3" s="56"/>
      <c r="VQP3" s="56"/>
      <c r="VQQ3" s="56"/>
      <c r="VQR3" s="56"/>
      <c r="VQS3" s="56"/>
      <c r="VQT3" s="56"/>
      <c r="VQU3" s="56"/>
      <c r="VQV3" s="56"/>
      <c r="VQW3" s="56"/>
      <c r="VQX3" s="56"/>
      <c r="VQY3" s="56"/>
      <c r="VQZ3" s="56"/>
      <c r="VRA3" s="56"/>
      <c r="VRB3" s="56"/>
      <c r="VRC3" s="56"/>
      <c r="VRD3" s="56"/>
      <c r="VRE3" s="56"/>
      <c r="VRF3" s="56"/>
      <c r="VRG3" s="56"/>
      <c r="VRH3" s="56"/>
      <c r="VRI3" s="56"/>
      <c r="VRJ3" s="56"/>
      <c r="VRK3" s="56"/>
      <c r="VRL3" s="56"/>
      <c r="VRM3" s="56"/>
      <c r="VRN3" s="56"/>
      <c r="VRO3" s="56"/>
      <c r="VRP3" s="56"/>
      <c r="VRQ3" s="56"/>
      <c r="VRR3" s="56"/>
      <c r="VRS3" s="56"/>
      <c r="VRT3" s="56"/>
      <c r="VRU3" s="56"/>
      <c r="VRV3" s="56"/>
      <c r="VRW3" s="56"/>
      <c r="VRX3" s="56"/>
      <c r="VRY3" s="56"/>
      <c r="VRZ3" s="56"/>
      <c r="VSA3" s="56"/>
      <c r="VSB3" s="56"/>
      <c r="VSC3" s="56"/>
      <c r="VSD3" s="56"/>
      <c r="VSE3" s="56"/>
      <c r="VSF3" s="56"/>
      <c r="VSG3" s="56"/>
      <c r="VSH3" s="56"/>
      <c r="VSI3" s="56"/>
      <c r="VSJ3" s="56"/>
      <c r="VSK3" s="56"/>
      <c r="VSL3" s="56"/>
      <c r="VSM3" s="56"/>
      <c r="VSN3" s="56"/>
      <c r="VSO3" s="56"/>
      <c r="VSP3" s="56"/>
      <c r="VSQ3" s="56"/>
      <c r="VSR3" s="56"/>
      <c r="VSS3" s="56"/>
      <c r="VST3" s="56"/>
      <c r="VSU3" s="56"/>
      <c r="VSV3" s="56"/>
      <c r="VSW3" s="56"/>
      <c r="VSX3" s="56"/>
      <c r="VSY3" s="56"/>
      <c r="VSZ3" s="56"/>
      <c r="VTA3" s="56"/>
      <c r="VTB3" s="56"/>
      <c r="VTC3" s="56"/>
      <c r="VTD3" s="56"/>
      <c r="VTE3" s="56"/>
      <c r="VTF3" s="56"/>
      <c r="VTG3" s="56"/>
      <c r="VTH3" s="56"/>
      <c r="VTI3" s="56"/>
      <c r="VTJ3" s="56"/>
      <c r="VTK3" s="56"/>
      <c r="VTL3" s="56"/>
      <c r="VTM3" s="56"/>
      <c r="VTN3" s="56"/>
      <c r="VTO3" s="56"/>
      <c r="VTP3" s="56"/>
      <c r="VTQ3" s="56"/>
      <c r="VTR3" s="56"/>
      <c r="VTS3" s="56"/>
      <c r="VTT3" s="56"/>
      <c r="VTU3" s="56"/>
      <c r="VTV3" s="56"/>
      <c r="VTW3" s="56"/>
      <c r="VTX3" s="56"/>
      <c r="VTY3" s="56"/>
      <c r="VTZ3" s="56"/>
      <c r="VUA3" s="56"/>
      <c r="VUB3" s="56"/>
      <c r="VUC3" s="56"/>
      <c r="VUD3" s="56"/>
      <c r="VUE3" s="56"/>
      <c r="VUF3" s="56"/>
      <c r="VUG3" s="56"/>
      <c r="VUH3" s="56"/>
      <c r="VUI3" s="56"/>
      <c r="VUJ3" s="56"/>
      <c r="VUK3" s="56"/>
      <c r="VUL3" s="56"/>
      <c r="VUM3" s="56"/>
      <c r="VUN3" s="56"/>
      <c r="VUO3" s="56"/>
      <c r="VUP3" s="56"/>
      <c r="VUQ3" s="56"/>
      <c r="VUR3" s="56"/>
      <c r="VUS3" s="56"/>
      <c r="VUT3" s="56"/>
      <c r="VUU3" s="56"/>
      <c r="VUV3" s="56"/>
      <c r="VUW3" s="56"/>
      <c r="VUX3" s="56"/>
      <c r="VUY3" s="56"/>
      <c r="VUZ3" s="56"/>
      <c r="VVA3" s="56"/>
      <c r="VVB3" s="56"/>
      <c r="VVC3" s="56"/>
      <c r="VVD3" s="56"/>
      <c r="VVE3" s="56"/>
      <c r="VVF3" s="56"/>
      <c r="VVG3" s="56"/>
      <c r="VVH3" s="56"/>
      <c r="VVI3" s="56"/>
      <c r="VVJ3" s="56"/>
      <c r="VVK3" s="56"/>
      <c r="VVL3" s="56"/>
      <c r="VVM3" s="56"/>
      <c r="VVN3" s="56"/>
      <c r="VVO3" s="56"/>
      <c r="VVP3" s="56"/>
      <c r="VVQ3" s="56"/>
      <c r="VVR3" s="56"/>
      <c r="VVS3" s="56"/>
      <c r="VVT3" s="56"/>
      <c r="VVU3" s="56"/>
      <c r="VVV3" s="56"/>
      <c r="VVW3" s="56"/>
      <c r="VVX3" s="56"/>
      <c r="VVY3" s="56"/>
      <c r="VVZ3" s="56"/>
      <c r="VWA3" s="56"/>
      <c r="VWB3" s="56"/>
      <c r="VWC3" s="56"/>
      <c r="VWD3" s="56"/>
      <c r="VWE3" s="56"/>
      <c r="VWF3" s="56"/>
      <c r="VWG3" s="56"/>
      <c r="VWH3" s="56"/>
      <c r="VWI3" s="56"/>
      <c r="VWJ3" s="56"/>
      <c r="VWK3" s="56"/>
      <c r="VWL3" s="56"/>
      <c r="VWM3" s="56"/>
      <c r="VWN3" s="56"/>
      <c r="VWO3" s="56"/>
      <c r="VWP3" s="56"/>
      <c r="VWQ3" s="56"/>
      <c r="VWR3" s="56"/>
      <c r="VWS3" s="56"/>
      <c r="VWT3" s="56"/>
      <c r="VWU3" s="56"/>
      <c r="VWV3" s="56"/>
      <c r="VWW3" s="56"/>
      <c r="VWX3" s="56"/>
      <c r="VWY3" s="56"/>
      <c r="VWZ3" s="56"/>
      <c r="VXA3" s="56"/>
      <c r="VXB3" s="56"/>
      <c r="VXC3" s="56"/>
      <c r="VXD3" s="56"/>
      <c r="VXE3" s="56"/>
      <c r="VXF3" s="56"/>
      <c r="VXG3" s="56"/>
      <c r="VXH3" s="56"/>
      <c r="VXI3" s="56"/>
      <c r="VXJ3" s="56"/>
      <c r="VXK3" s="56"/>
      <c r="VXL3" s="56"/>
      <c r="VXM3" s="56"/>
      <c r="VXN3" s="56"/>
      <c r="VXO3" s="56"/>
      <c r="VXP3" s="56"/>
      <c r="VXQ3" s="56"/>
      <c r="VXR3" s="56"/>
      <c r="VXS3" s="56"/>
      <c r="VXT3" s="56"/>
      <c r="VXU3" s="56"/>
      <c r="VXV3" s="56"/>
      <c r="VXW3" s="56"/>
      <c r="VXX3" s="56"/>
      <c r="VXY3" s="56"/>
      <c r="VXZ3" s="56"/>
      <c r="VYA3" s="56"/>
      <c r="VYB3" s="56"/>
      <c r="VYC3" s="56"/>
      <c r="VYD3" s="56"/>
      <c r="VYE3" s="56"/>
      <c r="VYF3" s="56"/>
      <c r="VYG3" s="56"/>
      <c r="VYH3" s="56"/>
      <c r="VYI3" s="56"/>
      <c r="VYJ3" s="56"/>
      <c r="VYK3" s="56"/>
      <c r="VYL3" s="56"/>
      <c r="VYM3" s="56"/>
      <c r="VYN3" s="56"/>
      <c r="VYO3" s="56"/>
      <c r="VYP3" s="56"/>
      <c r="VYQ3" s="56"/>
      <c r="VYR3" s="56"/>
      <c r="VYS3" s="56"/>
      <c r="VYT3" s="56"/>
      <c r="VYU3" s="56"/>
      <c r="VYV3" s="56"/>
      <c r="VYW3" s="56"/>
      <c r="VYX3" s="56"/>
      <c r="VYY3" s="56"/>
      <c r="VYZ3" s="56"/>
      <c r="VZA3" s="56"/>
      <c r="VZB3" s="56"/>
      <c r="VZC3" s="56"/>
      <c r="VZD3" s="56"/>
      <c r="VZE3" s="56"/>
      <c r="VZF3" s="56"/>
      <c r="VZG3" s="56"/>
      <c r="VZH3" s="56"/>
      <c r="VZI3" s="56"/>
      <c r="VZJ3" s="56"/>
      <c r="VZK3" s="56"/>
      <c r="VZL3" s="56"/>
      <c r="VZM3" s="56"/>
      <c r="VZN3" s="56"/>
      <c r="VZO3" s="56"/>
      <c r="VZP3" s="56"/>
      <c r="VZQ3" s="56"/>
      <c r="VZR3" s="56"/>
      <c r="VZS3" s="56"/>
      <c r="VZT3" s="56"/>
      <c r="VZU3" s="56"/>
      <c r="VZV3" s="56"/>
      <c r="VZW3" s="56"/>
      <c r="VZX3" s="56"/>
      <c r="VZY3" s="56"/>
      <c r="VZZ3" s="56"/>
      <c r="WAA3" s="56"/>
      <c r="WAB3" s="56"/>
      <c r="WAC3" s="56"/>
      <c r="WAD3" s="56"/>
      <c r="WAE3" s="56"/>
      <c r="WAF3" s="56"/>
      <c r="WAG3" s="56"/>
      <c r="WAH3" s="56"/>
      <c r="WAI3" s="56"/>
      <c r="WAJ3" s="56"/>
      <c r="WAK3" s="56"/>
      <c r="WAL3" s="56"/>
      <c r="WAM3" s="56"/>
      <c r="WAN3" s="56"/>
      <c r="WAO3" s="56"/>
      <c r="WAP3" s="56"/>
      <c r="WAQ3" s="56"/>
      <c r="WAR3" s="56"/>
      <c r="WAS3" s="56"/>
      <c r="WAT3" s="56"/>
      <c r="WAU3" s="56"/>
      <c r="WAV3" s="56"/>
      <c r="WAW3" s="56"/>
      <c r="WAX3" s="56"/>
      <c r="WAY3" s="56"/>
      <c r="WAZ3" s="56"/>
      <c r="WBA3" s="56"/>
      <c r="WBB3" s="56"/>
      <c r="WBC3" s="56"/>
      <c r="WBD3" s="56"/>
      <c r="WBE3" s="56"/>
      <c r="WBF3" s="56"/>
      <c r="WBG3" s="56"/>
      <c r="WBH3" s="56"/>
      <c r="WBI3" s="56"/>
      <c r="WBJ3" s="56"/>
      <c r="WBK3" s="56"/>
      <c r="WBL3" s="56"/>
      <c r="WBM3" s="56"/>
      <c r="WBN3" s="56"/>
      <c r="WBO3" s="56"/>
      <c r="WBP3" s="56"/>
      <c r="WBQ3" s="56"/>
      <c r="WBR3" s="56"/>
      <c r="WBS3" s="56"/>
      <c r="WBT3" s="56"/>
      <c r="WBU3" s="56"/>
      <c r="WBV3" s="56"/>
      <c r="WBW3" s="56"/>
      <c r="WBX3" s="56"/>
      <c r="WBY3" s="56"/>
      <c r="WBZ3" s="56"/>
      <c r="WCA3" s="56"/>
      <c r="WCB3" s="56"/>
      <c r="WCC3" s="56"/>
      <c r="WCD3" s="56"/>
      <c r="WCE3" s="56"/>
      <c r="WCF3" s="56"/>
      <c r="WCG3" s="56"/>
      <c r="WCH3" s="56"/>
      <c r="WCI3" s="56"/>
      <c r="WCJ3" s="56"/>
      <c r="WCK3" s="56"/>
      <c r="WCL3" s="56"/>
      <c r="WCM3" s="56"/>
      <c r="WCN3" s="56"/>
      <c r="WCO3" s="56"/>
      <c r="WCP3" s="56"/>
      <c r="WCQ3" s="56"/>
      <c r="WCR3" s="56"/>
      <c r="WCS3" s="56"/>
      <c r="WCT3" s="56"/>
      <c r="WCU3" s="56"/>
      <c r="WCV3" s="56"/>
      <c r="WCW3" s="56"/>
      <c r="WCX3" s="56"/>
      <c r="WCY3" s="56"/>
      <c r="WCZ3" s="56"/>
      <c r="WDA3" s="56"/>
      <c r="WDB3" s="56"/>
      <c r="WDC3" s="56"/>
      <c r="WDD3" s="56"/>
      <c r="WDE3" s="56"/>
      <c r="WDF3" s="56"/>
      <c r="WDG3" s="56"/>
      <c r="WDH3" s="56"/>
      <c r="WDI3" s="56"/>
      <c r="WDJ3" s="56"/>
      <c r="WDK3" s="56"/>
      <c r="WDL3" s="56"/>
      <c r="WDM3" s="56"/>
      <c r="WDN3" s="56"/>
      <c r="WDO3" s="56"/>
      <c r="WDP3" s="56"/>
      <c r="WDQ3" s="56"/>
      <c r="WDR3" s="56"/>
      <c r="WDS3" s="56"/>
      <c r="WDT3" s="56"/>
      <c r="WDU3" s="56"/>
      <c r="WDV3" s="56"/>
      <c r="WDW3" s="56"/>
      <c r="WDX3" s="56"/>
      <c r="WDY3" s="56"/>
      <c r="WDZ3" s="56"/>
      <c r="WEA3" s="56"/>
      <c r="WEB3" s="56"/>
      <c r="WEC3" s="56"/>
      <c r="WED3" s="56"/>
      <c r="WEE3" s="56"/>
      <c r="WEF3" s="56"/>
      <c r="WEG3" s="56"/>
      <c r="WEH3" s="56"/>
      <c r="WEI3" s="56"/>
      <c r="WEJ3" s="56"/>
      <c r="WEK3" s="56"/>
      <c r="WEL3" s="56"/>
      <c r="WEM3" s="56"/>
      <c r="WEN3" s="56"/>
      <c r="WEO3" s="56"/>
      <c r="WEP3" s="56"/>
      <c r="WEQ3" s="56"/>
      <c r="WER3" s="56"/>
      <c r="WES3" s="56"/>
      <c r="WET3" s="56"/>
      <c r="WEU3" s="56"/>
      <c r="WEV3" s="56"/>
      <c r="WEW3" s="56"/>
      <c r="WEX3" s="56"/>
      <c r="WEY3" s="56"/>
      <c r="WEZ3" s="56"/>
      <c r="WFA3" s="56"/>
      <c r="WFB3" s="56"/>
      <c r="WFC3" s="56"/>
      <c r="WFD3" s="56"/>
      <c r="WFE3" s="56"/>
      <c r="WFF3" s="56"/>
      <c r="WFG3" s="56"/>
      <c r="WFH3" s="56"/>
      <c r="WFI3" s="56"/>
      <c r="WFJ3" s="56"/>
      <c r="WFK3" s="56"/>
      <c r="WFL3" s="56"/>
      <c r="WFM3" s="56"/>
      <c r="WFN3" s="56"/>
      <c r="WFO3" s="56"/>
      <c r="WFP3" s="56"/>
      <c r="WFQ3" s="56"/>
      <c r="WFR3" s="56"/>
      <c r="WFS3" s="56"/>
      <c r="WFT3" s="56"/>
      <c r="WFU3" s="56"/>
      <c r="WFV3" s="56"/>
      <c r="WFW3" s="56"/>
      <c r="WFX3" s="56"/>
      <c r="WFY3" s="56"/>
      <c r="WFZ3" s="56"/>
      <c r="WGA3" s="56"/>
      <c r="WGB3" s="56"/>
      <c r="WGC3" s="56"/>
      <c r="WGD3" s="56"/>
      <c r="WGE3" s="56"/>
      <c r="WGF3" s="56"/>
      <c r="WGG3" s="56"/>
      <c r="WGH3" s="56"/>
      <c r="WGI3" s="56"/>
      <c r="WGJ3" s="56"/>
      <c r="WGK3" s="56"/>
      <c r="WGL3" s="56"/>
      <c r="WGM3" s="56"/>
      <c r="WGN3" s="56"/>
      <c r="WGO3" s="56"/>
      <c r="WGP3" s="56"/>
      <c r="WGQ3" s="56"/>
      <c r="WGR3" s="56"/>
      <c r="WGS3" s="56"/>
      <c r="WGT3" s="56"/>
      <c r="WGU3" s="56"/>
      <c r="WGV3" s="56"/>
      <c r="WGW3" s="56"/>
      <c r="WGX3" s="56"/>
      <c r="WGY3" s="56"/>
      <c r="WGZ3" s="56"/>
      <c r="WHA3" s="56"/>
      <c r="WHB3" s="56"/>
      <c r="WHC3" s="56"/>
      <c r="WHD3" s="56"/>
      <c r="WHE3" s="56"/>
      <c r="WHF3" s="56"/>
      <c r="WHG3" s="56"/>
      <c r="WHH3" s="56"/>
      <c r="WHI3" s="56"/>
      <c r="WHJ3" s="56"/>
      <c r="WHK3" s="56"/>
      <c r="WHL3" s="56"/>
      <c r="WHM3" s="56"/>
      <c r="WHN3" s="56"/>
      <c r="WHO3" s="56"/>
      <c r="WHP3" s="56"/>
      <c r="WHQ3" s="56"/>
      <c r="WHR3" s="56"/>
      <c r="WHS3" s="56"/>
      <c r="WHT3" s="56"/>
      <c r="WHU3" s="56"/>
      <c r="WHV3" s="56"/>
      <c r="WHW3" s="56"/>
      <c r="WHX3" s="56"/>
      <c r="WHY3" s="56"/>
      <c r="WHZ3" s="56"/>
      <c r="WIA3" s="56"/>
      <c r="WIB3" s="56"/>
      <c r="WIC3" s="56"/>
      <c r="WID3" s="56"/>
      <c r="WIE3" s="56"/>
      <c r="WIF3" s="56"/>
      <c r="WIG3" s="56"/>
      <c r="WIH3" s="56"/>
      <c r="WII3" s="56"/>
      <c r="WIJ3" s="56"/>
      <c r="WIK3" s="56"/>
      <c r="WIL3" s="56"/>
      <c r="WIM3" s="56"/>
      <c r="WIN3" s="56"/>
      <c r="WIO3" s="56"/>
      <c r="WIP3" s="56"/>
      <c r="WIQ3" s="56"/>
      <c r="WIR3" s="56"/>
      <c r="WIS3" s="56"/>
      <c r="WIT3" s="56"/>
      <c r="WIU3" s="56"/>
      <c r="WIV3" s="56"/>
      <c r="WIW3" s="56"/>
      <c r="WIX3" s="56"/>
      <c r="WIY3" s="56"/>
      <c r="WIZ3" s="56"/>
      <c r="WJA3" s="56"/>
      <c r="WJB3" s="56"/>
      <c r="WJC3" s="56"/>
      <c r="WJD3" s="56"/>
      <c r="WJE3" s="56"/>
      <c r="WJF3" s="56"/>
      <c r="WJG3" s="56"/>
      <c r="WJH3" s="56"/>
      <c r="WJI3" s="56"/>
      <c r="WJJ3" s="56"/>
      <c r="WJK3" s="56"/>
      <c r="WJL3" s="56"/>
      <c r="WJM3" s="56"/>
      <c r="WJN3" s="56"/>
      <c r="WJO3" s="56"/>
      <c r="WJP3" s="56"/>
      <c r="WJQ3" s="56"/>
      <c r="WJR3" s="56"/>
      <c r="WJS3" s="56"/>
      <c r="WJT3" s="56"/>
      <c r="WJU3" s="56"/>
      <c r="WJV3" s="56"/>
      <c r="WJW3" s="56"/>
      <c r="WJX3" s="56"/>
      <c r="WJY3" s="56"/>
      <c r="WJZ3" s="56"/>
      <c r="WKA3" s="56"/>
      <c r="WKB3" s="56"/>
      <c r="WKC3" s="56"/>
      <c r="WKD3" s="56"/>
      <c r="WKE3" s="56"/>
      <c r="WKF3" s="56"/>
      <c r="WKG3" s="56"/>
      <c r="WKH3" s="56"/>
      <c r="WKI3" s="56"/>
      <c r="WKJ3" s="56"/>
      <c r="WKK3" s="56"/>
      <c r="WKL3" s="56"/>
      <c r="WKM3" s="56"/>
      <c r="WKN3" s="56"/>
      <c r="WKO3" s="56"/>
      <c r="WKP3" s="56"/>
      <c r="WKQ3" s="56"/>
      <c r="WKR3" s="56"/>
      <c r="WKS3" s="56"/>
      <c r="WKT3" s="56"/>
      <c r="WKU3" s="56"/>
      <c r="WKV3" s="56"/>
      <c r="WKW3" s="56"/>
      <c r="WKX3" s="56"/>
      <c r="WKY3" s="56"/>
      <c r="WKZ3" s="56"/>
      <c r="WLA3" s="56"/>
      <c r="WLB3" s="56"/>
      <c r="WLC3" s="56"/>
      <c r="WLD3" s="56"/>
      <c r="WLE3" s="56"/>
      <c r="WLF3" s="56"/>
      <c r="WLG3" s="56"/>
      <c r="WLH3" s="56"/>
      <c r="WLI3" s="56"/>
      <c r="WLJ3" s="56"/>
      <c r="WLK3" s="56"/>
      <c r="WLL3" s="56"/>
      <c r="WLM3" s="56"/>
      <c r="WLN3" s="56"/>
      <c r="WLO3" s="56"/>
      <c r="WLP3" s="56"/>
      <c r="WLQ3" s="56"/>
      <c r="WLR3" s="56"/>
      <c r="WLS3" s="56"/>
      <c r="WLT3" s="56"/>
      <c r="WLU3" s="56"/>
      <c r="WLV3" s="56"/>
      <c r="WLW3" s="56"/>
      <c r="WLX3" s="56"/>
      <c r="WLY3" s="56"/>
      <c r="WLZ3" s="56"/>
      <c r="WMA3" s="56"/>
      <c r="WMB3" s="56"/>
      <c r="WMC3" s="56"/>
      <c r="WMD3" s="56"/>
      <c r="WME3" s="56"/>
      <c r="WMF3" s="56"/>
      <c r="WMG3" s="56"/>
      <c r="WMH3" s="56"/>
      <c r="WMI3" s="56"/>
      <c r="WMJ3" s="56"/>
      <c r="WMK3" s="56"/>
      <c r="WML3" s="56"/>
      <c r="WMM3" s="56"/>
      <c r="WMN3" s="56"/>
      <c r="WMO3" s="56"/>
      <c r="WMP3" s="56"/>
      <c r="WMQ3" s="56"/>
      <c r="WMR3" s="56"/>
      <c r="WMS3" s="56"/>
      <c r="WMT3" s="56"/>
      <c r="WMU3" s="56"/>
      <c r="WMV3" s="56"/>
      <c r="WMW3" s="56"/>
      <c r="WMX3" s="56"/>
      <c r="WMY3" s="56"/>
      <c r="WMZ3" s="56"/>
      <c r="WNA3" s="56"/>
      <c r="WNB3" s="56"/>
      <c r="WNC3" s="56"/>
      <c r="WND3" s="56"/>
      <c r="WNE3" s="56"/>
      <c r="WNF3" s="56"/>
      <c r="WNG3" s="56"/>
      <c r="WNH3" s="56"/>
      <c r="WNI3" s="56"/>
      <c r="WNJ3" s="56"/>
      <c r="WNK3" s="56"/>
      <c r="WNL3" s="56"/>
      <c r="WNM3" s="56"/>
      <c r="WNN3" s="56"/>
      <c r="WNO3" s="56"/>
      <c r="WNP3" s="56"/>
      <c r="WNQ3" s="56"/>
      <c r="WNR3" s="56"/>
      <c r="WNS3" s="56"/>
      <c r="WNT3" s="56"/>
      <c r="WNU3" s="56"/>
      <c r="WNV3" s="56"/>
      <c r="WNW3" s="56"/>
      <c r="WNX3" s="56"/>
      <c r="WNY3" s="56"/>
      <c r="WNZ3" s="56"/>
      <c r="WOA3" s="56"/>
      <c r="WOB3" s="56"/>
      <c r="WOC3" s="56"/>
      <c r="WOD3" s="56"/>
      <c r="WOE3" s="56"/>
      <c r="WOF3" s="56"/>
      <c r="WOG3" s="56"/>
      <c r="WOH3" s="56"/>
      <c r="WOI3" s="56"/>
      <c r="WOJ3" s="56"/>
      <c r="WOK3" s="56"/>
      <c r="WOL3" s="56"/>
      <c r="WOM3" s="56"/>
      <c r="WON3" s="56"/>
      <c r="WOO3" s="56"/>
      <c r="WOP3" s="56"/>
      <c r="WOQ3" s="56"/>
      <c r="WOR3" s="56"/>
      <c r="WOS3" s="56"/>
      <c r="WOT3" s="56"/>
      <c r="WOU3" s="56"/>
      <c r="WOV3" s="56"/>
      <c r="WOW3" s="56"/>
      <c r="WOX3" s="56"/>
      <c r="WOY3" s="56"/>
      <c r="WOZ3" s="56"/>
      <c r="WPA3" s="56"/>
      <c r="WPB3" s="56"/>
      <c r="WPC3" s="56"/>
      <c r="WPD3" s="56"/>
      <c r="WPE3" s="56"/>
      <c r="WPF3" s="56"/>
      <c r="WPG3" s="56"/>
      <c r="WPH3" s="56"/>
      <c r="WPI3" s="56"/>
      <c r="WPJ3" s="56"/>
      <c r="WPK3" s="56"/>
      <c r="WPL3" s="56"/>
      <c r="WPM3" s="56"/>
      <c r="WPN3" s="56"/>
      <c r="WPO3" s="56"/>
      <c r="WPP3" s="56"/>
      <c r="WPQ3" s="56"/>
      <c r="WPR3" s="56"/>
      <c r="WPS3" s="56"/>
      <c r="WPT3" s="56"/>
      <c r="WPU3" s="56"/>
      <c r="WPV3" s="56"/>
      <c r="WPW3" s="56"/>
      <c r="WPX3" s="56"/>
      <c r="WPY3" s="56"/>
      <c r="WPZ3" s="56"/>
      <c r="WQA3" s="56"/>
      <c r="WQB3" s="56"/>
      <c r="WQC3" s="56"/>
      <c r="WQD3" s="56"/>
      <c r="WQE3" s="56"/>
      <c r="WQF3" s="56"/>
      <c r="WQG3" s="56"/>
      <c r="WQH3" s="56"/>
      <c r="WQI3" s="56"/>
      <c r="WQJ3" s="56"/>
      <c r="WQK3" s="56"/>
      <c r="WQL3" s="56"/>
      <c r="WQM3" s="56"/>
      <c r="WQN3" s="56"/>
      <c r="WQO3" s="56"/>
      <c r="WQP3" s="56"/>
      <c r="WQQ3" s="56"/>
      <c r="WQR3" s="56"/>
      <c r="WQS3" s="56"/>
      <c r="WQT3" s="56"/>
      <c r="WQU3" s="56"/>
      <c r="WQV3" s="56"/>
      <c r="WQW3" s="56"/>
      <c r="WQX3" s="56"/>
      <c r="WQY3" s="56"/>
      <c r="WQZ3" s="56"/>
      <c r="WRA3" s="56"/>
      <c r="WRB3" s="56"/>
      <c r="WRC3" s="56"/>
      <c r="WRD3" s="56"/>
      <c r="WRE3" s="56"/>
      <c r="WRF3" s="56"/>
      <c r="WRG3" s="56"/>
      <c r="WRH3" s="56"/>
      <c r="WRI3" s="56"/>
      <c r="WRJ3" s="56"/>
      <c r="WRK3" s="56"/>
      <c r="WRL3" s="56"/>
      <c r="WRM3" s="56"/>
      <c r="WRN3" s="56"/>
      <c r="WRO3" s="56"/>
      <c r="WRP3" s="56"/>
      <c r="WRQ3" s="56"/>
      <c r="WRR3" s="56"/>
      <c r="WRS3" s="56"/>
      <c r="WRT3" s="56"/>
      <c r="WRU3" s="56"/>
      <c r="WRV3" s="56"/>
      <c r="WRW3" s="56"/>
      <c r="WRX3" s="56"/>
      <c r="WRY3" s="56"/>
      <c r="WRZ3" s="56"/>
      <c r="WSA3" s="56"/>
      <c r="WSB3" s="56"/>
      <c r="WSC3" s="56"/>
      <c r="WSD3" s="56"/>
      <c r="WSE3" s="56"/>
      <c r="WSF3" s="56"/>
      <c r="WSG3" s="56"/>
      <c r="WSH3" s="56"/>
      <c r="WSI3" s="56"/>
      <c r="WSJ3" s="56"/>
      <c r="WSK3" s="56"/>
      <c r="WSL3" s="56"/>
      <c r="WSM3" s="56"/>
      <c r="WSN3" s="56"/>
      <c r="WSO3" s="56"/>
      <c r="WSP3" s="56"/>
      <c r="WSQ3" s="56"/>
      <c r="WSR3" s="56"/>
      <c r="WSS3" s="56"/>
      <c r="WST3" s="56"/>
      <c r="WSU3" s="56"/>
      <c r="WSV3" s="56"/>
      <c r="WSW3" s="56"/>
      <c r="WSX3" s="56"/>
      <c r="WSY3" s="56"/>
      <c r="WSZ3" s="56"/>
      <c r="WTA3" s="56"/>
      <c r="WTB3" s="56"/>
      <c r="WTC3" s="56"/>
      <c r="WTD3" s="56"/>
      <c r="WTE3" s="56"/>
      <c r="WTF3" s="56"/>
      <c r="WTG3" s="56"/>
      <c r="WTH3" s="56"/>
      <c r="WTI3" s="56"/>
      <c r="WTJ3" s="56"/>
      <c r="WTK3" s="56"/>
      <c r="WTL3" s="56"/>
      <c r="WTM3" s="56"/>
      <c r="WTN3" s="56"/>
      <c r="WTO3" s="56"/>
      <c r="WTP3" s="56"/>
      <c r="WTQ3" s="56"/>
      <c r="WTR3" s="56"/>
      <c r="WTS3" s="56"/>
      <c r="WTT3" s="56"/>
      <c r="WTU3" s="56"/>
      <c r="WTV3" s="56"/>
      <c r="WTW3" s="56"/>
      <c r="WTX3" s="56"/>
      <c r="WTY3" s="56"/>
      <c r="WTZ3" s="56"/>
      <c r="WUA3" s="56"/>
      <c r="WUB3" s="56"/>
      <c r="WUC3" s="56"/>
      <c r="WUD3" s="56"/>
      <c r="WUE3" s="56"/>
      <c r="WUF3" s="56"/>
      <c r="WUG3" s="56"/>
      <c r="WUH3" s="56"/>
      <c r="WUI3" s="56"/>
      <c r="WUJ3" s="56"/>
      <c r="WUK3" s="56"/>
      <c r="WUL3" s="56"/>
      <c r="WUM3" s="56"/>
      <c r="WUN3" s="56"/>
      <c r="WUO3" s="56"/>
      <c r="WUP3" s="56"/>
      <c r="WUQ3" s="56"/>
      <c r="WUR3" s="56"/>
      <c r="WUS3" s="56"/>
      <c r="WUT3" s="56"/>
      <c r="WUU3" s="56"/>
      <c r="WUV3" s="56"/>
      <c r="WUW3" s="56"/>
      <c r="WUX3" s="56"/>
      <c r="WUY3" s="56"/>
      <c r="WUZ3" s="56"/>
      <c r="WVA3" s="56"/>
      <c r="WVB3" s="56"/>
      <c r="WVC3" s="56"/>
      <c r="WVD3" s="56"/>
      <c r="WVE3" s="56"/>
      <c r="WVF3" s="56"/>
      <c r="WVG3" s="56"/>
      <c r="WVH3" s="56"/>
      <c r="WVI3" s="56"/>
      <c r="WVJ3" s="56"/>
      <c r="WVK3" s="56"/>
      <c r="WVL3" s="56"/>
      <c r="WVM3" s="56"/>
      <c r="WVN3" s="56"/>
      <c r="WVO3" s="56"/>
      <c r="WVP3" s="56"/>
      <c r="WVQ3" s="56"/>
      <c r="WVR3" s="56"/>
      <c r="WVS3" s="56"/>
      <c r="WVT3" s="56"/>
      <c r="WVU3" s="56"/>
      <c r="WVV3" s="56"/>
      <c r="WVW3" s="56"/>
    </row>
    <row r="4" spans="1:16143" s="60" customFormat="1" x14ac:dyDescent="0.3">
      <c r="A4" s="57"/>
      <c r="B4" s="58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8">
        <v>11</v>
      </c>
      <c r="M4" s="58">
        <v>12</v>
      </c>
      <c r="N4" s="58">
        <v>13</v>
      </c>
      <c r="O4" s="59">
        <v>14</v>
      </c>
    </row>
    <row r="5" spans="1:16143" hidden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4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  <c r="GSY5" s="56"/>
      <c r="GSZ5" s="56"/>
      <c r="GTA5" s="56"/>
      <c r="GTB5" s="56"/>
      <c r="GTC5" s="56"/>
      <c r="GTD5" s="56"/>
      <c r="GTE5" s="56"/>
      <c r="GTF5" s="56"/>
      <c r="GTG5" s="56"/>
      <c r="GTH5" s="56"/>
      <c r="GTI5" s="56"/>
      <c r="GTJ5" s="56"/>
      <c r="GTK5" s="56"/>
      <c r="GTL5" s="56"/>
      <c r="GTM5" s="56"/>
      <c r="GTN5" s="56"/>
      <c r="GTO5" s="56"/>
      <c r="GTP5" s="56"/>
      <c r="GTQ5" s="56"/>
      <c r="GTR5" s="56"/>
      <c r="GTS5" s="56"/>
      <c r="GTT5" s="56"/>
      <c r="GTU5" s="56"/>
      <c r="GTV5" s="56"/>
      <c r="GTW5" s="56"/>
      <c r="GTX5" s="56"/>
      <c r="GTY5" s="56"/>
      <c r="GTZ5" s="56"/>
      <c r="GUA5" s="56"/>
      <c r="GUB5" s="56"/>
      <c r="GUC5" s="56"/>
      <c r="GUD5" s="56"/>
      <c r="GUE5" s="56"/>
      <c r="GUF5" s="56"/>
      <c r="GUG5" s="56"/>
      <c r="GUH5" s="56"/>
      <c r="GUI5" s="56"/>
      <c r="GUJ5" s="56"/>
      <c r="GUK5" s="56"/>
      <c r="GUL5" s="56"/>
      <c r="GUM5" s="56"/>
      <c r="GUN5" s="56"/>
      <c r="GUO5" s="56"/>
      <c r="GUP5" s="56"/>
      <c r="GUQ5" s="56"/>
      <c r="GUR5" s="56"/>
      <c r="GUS5" s="56"/>
      <c r="GUT5" s="56"/>
      <c r="GUU5" s="56"/>
      <c r="GUV5" s="56"/>
      <c r="GUW5" s="56"/>
      <c r="GUX5" s="56"/>
      <c r="GUY5" s="56"/>
      <c r="GUZ5" s="56"/>
      <c r="GVA5" s="56"/>
      <c r="GVB5" s="56"/>
      <c r="GVC5" s="56"/>
      <c r="GVD5" s="56"/>
      <c r="GVE5" s="56"/>
      <c r="GVF5" s="56"/>
      <c r="GVG5" s="56"/>
      <c r="GVH5" s="56"/>
      <c r="GVI5" s="56"/>
      <c r="GVJ5" s="56"/>
      <c r="GVK5" s="56"/>
      <c r="GVL5" s="56"/>
      <c r="GVM5" s="56"/>
      <c r="GVN5" s="56"/>
      <c r="GVO5" s="56"/>
      <c r="GVP5" s="56"/>
      <c r="GVQ5" s="56"/>
      <c r="GVR5" s="56"/>
      <c r="GVS5" s="56"/>
      <c r="GVT5" s="56"/>
      <c r="GVU5" s="56"/>
      <c r="GVV5" s="56"/>
      <c r="GVW5" s="56"/>
      <c r="GVX5" s="56"/>
      <c r="GVY5" s="56"/>
      <c r="GVZ5" s="56"/>
      <c r="GWA5" s="56"/>
      <c r="GWB5" s="56"/>
      <c r="GWC5" s="56"/>
      <c r="GWD5" s="56"/>
      <c r="GWE5" s="56"/>
      <c r="GWF5" s="56"/>
      <c r="GWG5" s="56"/>
      <c r="GWH5" s="56"/>
      <c r="GWI5" s="56"/>
      <c r="GWJ5" s="56"/>
      <c r="GWK5" s="56"/>
      <c r="GWL5" s="56"/>
      <c r="GWM5" s="56"/>
      <c r="GWN5" s="56"/>
      <c r="GWO5" s="56"/>
      <c r="GWP5" s="56"/>
      <c r="GWQ5" s="56"/>
      <c r="GWR5" s="56"/>
      <c r="GWS5" s="56"/>
      <c r="GWT5" s="56"/>
      <c r="GWU5" s="56"/>
      <c r="GWV5" s="56"/>
      <c r="GWW5" s="56"/>
      <c r="GWX5" s="56"/>
      <c r="GWY5" s="56"/>
      <c r="GWZ5" s="56"/>
      <c r="GXA5" s="56"/>
      <c r="GXB5" s="56"/>
      <c r="GXC5" s="56"/>
      <c r="GXD5" s="56"/>
      <c r="GXE5" s="56"/>
      <c r="GXF5" s="56"/>
      <c r="GXG5" s="56"/>
      <c r="GXH5" s="56"/>
      <c r="GXI5" s="56"/>
      <c r="GXJ5" s="56"/>
      <c r="GXK5" s="56"/>
      <c r="GXL5" s="56"/>
      <c r="GXM5" s="56"/>
      <c r="GXN5" s="56"/>
      <c r="GXO5" s="56"/>
      <c r="GXP5" s="56"/>
      <c r="GXQ5" s="56"/>
      <c r="GXR5" s="56"/>
      <c r="GXS5" s="56"/>
      <c r="GXT5" s="56"/>
      <c r="GXU5" s="56"/>
      <c r="GXV5" s="56"/>
      <c r="GXW5" s="56"/>
      <c r="GXX5" s="56"/>
      <c r="GXY5" s="56"/>
      <c r="GXZ5" s="56"/>
      <c r="GYA5" s="56"/>
      <c r="GYB5" s="56"/>
      <c r="GYC5" s="56"/>
      <c r="GYD5" s="56"/>
      <c r="GYE5" s="56"/>
      <c r="GYF5" s="56"/>
      <c r="GYG5" s="56"/>
      <c r="GYH5" s="56"/>
      <c r="GYI5" s="56"/>
      <c r="GYJ5" s="56"/>
      <c r="GYK5" s="56"/>
      <c r="GYL5" s="56"/>
      <c r="GYM5" s="56"/>
      <c r="GYN5" s="56"/>
      <c r="GYO5" s="56"/>
      <c r="GYP5" s="56"/>
      <c r="GYQ5" s="56"/>
      <c r="GYR5" s="56"/>
      <c r="GYS5" s="56"/>
      <c r="GYT5" s="56"/>
      <c r="GYU5" s="56"/>
      <c r="GYV5" s="56"/>
      <c r="GYW5" s="56"/>
      <c r="GYX5" s="56"/>
      <c r="GYY5" s="56"/>
      <c r="GYZ5" s="56"/>
      <c r="GZA5" s="56"/>
      <c r="GZB5" s="56"/>
      <c r="GZC5" s="56"/>
      <c r="GZD5" s="56"/>
      <c r="GZE5" s="56"/>
      <c r="GZF5" s="56"/>
      <c r="GZG5" s="56"/>
      <c r="GZH5" s="56"/>
      <c r="GZI5" s="56"/>
      <c r="GZJ5" s="56"/>
      <c r="GZK5" s="56"/>
      <c r="GZL5" s="56"/>
      <c r="GZM5" s="56"/>
      <c r="GZN5" s="56"/>
      <c r="GZO5" s="56"/>
      <c r="GZP5" s="56"/>
      <c r="GZQ5" s="56"/>
      <c r="GZR5" s="56"/>
      <c r="GZS5" s="56"/>
      <c r="GZT5" s="56"/>
      <c r="GZU5" s="56"/>
      <c r="GZV5" s="56"/>
      <c r="GZW5" s="56"/>
      <c r="GZX5" s="56"/>
      <c r="GZY5" s="56"/>
      <c r="GZZ5" s="56"/>
      <c r="HAA5" s="56"/>
      <c r="HAB5" s="56"/>
      <c r="HAC5" s="56"/>
      <c r="HAD5" s="56"/>
      <c r="HAE5" s="56"/>
      <c r="HAF5" s="56"/>
      <c r="HAG5" s="56"/>
      <c r="HAH5" s="56"/>
      <c r="HAI5" s="56"/>
      <c r="HAJ5" s="56"/>
      <c r="HAK5" s="56"/>
      <c r="HAL5" s="56"/>
      <c r="HAM5" s="56"/>
      <c r="HAN5" s="56"/>
      <c r="HAO5" s="56"/>
      <c r="HAP5" s="56"/>
      <c r="HAQ5" s="56"/>
      <c r="HAR5" s="56"/>
      <c r="HAS5" s="56"/>
      <c r="HAT5" s="56"/>
      <c r="HAU5" s="56"/>
      <c r="HAV5" s="56"/>
      <c r="HAW5" s="56"/>
      <c r="HAX5" s="56"/>
      <c r="HAY5" s="56"/>
      <c r="HAZ5" s="56"/>
      <c r="HBA5" s="56"/>
      <c r="HBB5" s="56"/>
      <c r="HBC5" s="56"/>
      <c r="HBD5" s="56"/>
      <c r="HBE5" s="56"/>
      <c r="HBF5" s="56"/>
      <c r="HBG5" s="56"/>
      <c r="HBH5" s="56"/>
      <c r="HBI5" s="56"/>
      <c r="HBJ5" s="56"/>
      <c r="HBK5" s="56"/>
      <c r="HBL5" s="56"/>
      <c r="HBM5" s="56"/>
      <c r="HBN5" s="56"/>
      <c r="HBO5" s="56"/>
      <c r="HBP5" s="56"/>
      <c r="HBQ5" s="56"/>
      <c r="HBR5" s="56"/>
      <c r="HBS5" s="56"/>
      <c r="HBT5" s="56"/>
      <c r="HBU5" s="56"/>
      <c r="HBV5" s="56"/>
      <c r="HBW5" s="56"/>
      <c r="HBX5" s="56"/>
      <c r="HBY5" s="56"/>
      <c r="HBZ5" s="56"/>
      <c r="HCA5" s="56"/>
      <c r="HCB5" s="56"/>
      <c r="HCC5" s="56"/>
      <c r="HCD5" s="56"/>
      <c r="HCE5" s="56"/>
      <c r="HCF5" s="56"/>
      <c r="HCG5" s="56"/>
      <c r="HCH5" s="56"/>
      <c r="HCI5" s="56"/>
      <c r="HCJ5" s="56"/>
      <c r="HCK5" s="56"/>
      <c r="HCL5" s="56"/>
      <c r="HCM5" s="56"/>
      <c r="HCN5" s="56"/>
      <c r="HCO5" s="56"/>
      <c r="HCP5" s="56"/>
      <c r="HCQ5" s="56"/>
      <c r="HCR5" s="56"/>
      <c r="HCS5" s="56"/>
      <c r="HCT5" s="56"/>
      <c r="HCU5" s="56"/>
      <c r="HCV5" s="56"/>
      <c r="HCW5" s="56"/>
      <c r="HCX5" s="56"/>
      <c r="HCY5" s="56"/>
      <c r="HCZ5" s="56"/>
      <c r="HDA5" s="56"/>
      <c r="HDB5" s="56"/>
      <c r="HDC5" s="56"/>
      <c r="HDD5" s="56"/>
      <c r="HDE5" s="56"/>
      <c r="HDF5" s="56"/>
      <c r="HDG5" s="56"/>
      <c r="HDH5" s="56"/>
      <c r="HDI5" s="56"/>
      <c r="HDJ5" s="56"/>
      <c r="HDK5" s="56"/>
      <c r="HDL5" s="56"/>
      <c r="HDM5" s="56"/>
      <c r="HDN5" s="56"/>
      <c r="HDO5" s="56"/>
      <c r="HDP5" s="56"/>
      <c r="HDQ5" s="56"/>
      <c r="HDR5" s="56"/>
      <c r="HDS5" s="56"/>
      <c r="HDT5" s="56"/>
      <c r="HDU5" s="56"/>
      <c r="HDV5" s="56"/>
      <c r="HDW5" s="56"/>
      <c r="HDX5" s="56"/>
      <c r="HDY5" s="56"/>
      <c r="HDZ5" s="56"/>
      <c r="HEA5" s="56"/>
      <c r="HEB5" s="56"/>
      <c r="HEC5" s="56"/>
      <c r="HED5" s="56"/>
      <c r="HEE5" s="56"/>
      <c r="HEF5" s="56"/>
      <c r="HEG5" s="56"/>
      <c r="HEH5" s="56"/>
      <c r="HEI5" s="56"/>
      <c r="HEJ5" s="56"/>
      <c r="HEK5" s="56"/>
      <c r="HEL5" s="56"/>
      <c r="HEM5" s="56"/>
      <c r="HEN5" s="56"/>
      <c r="HEO5" s="56"/>
      <c r="HEP5" s="56"/>
      <c r="HEQ5" s="56"/>
      <c r="HER5" s="56"/>
      <c r="HES5" s="56"/>
      <c r="HET5" s="56"/>
      <c r="HEU5" s="56"/>
      <c r="HEV5" s="56"/>
      <c r="HEW5" s="56"/>
      <c r="HEX5" s="56"/>
      <c r="HEY5" s="56"/>
      <c r="HEZ5" s="56"/>
      <c r="HFA5" s="56"/>
      <c r="HFB5" s="56"/>
      <c r="HFC5" s="56"/>
      <c r="HFD5" s="56"/>
      <c r="HFE5" s="56"/>
      <c r="HFF5" s="56"/>
      <c r="HFG5" s="56"/>
      <c r="HFH5" s="56"/>
      <c r="HFI5" s="56"/>
      <c r="HFJ5" s="56"/>
      <c r="HFK5" s="56"/>
      <c r="HFL5" s="56"/>
      <c r="HFM5" s="56"/>
      <c r="HFN5" s="56"/>
      <c r="HFO5" s="56"/>
      <c r="HFP5" s="56"/>
      <c r="HFQ5" s="56"/>
      <c r="HFR5" s="56"/>
      <c r="HFS5" s="56"/>
      <c r="HFT5" s="56"/>
      <c r="HFU5" s="56"/>
      <c r="HFV5" s="56"/>
      <c r="HFW5" s="56"/>
      <c r="HFX5" s="56"/>
      <c r="HFY5" s="56"/>
      <c r="HFZ5" s="56"/>
      <c r="HGA5" s="56"/>
      <c r="HGB5" s="56"/>
      <c r="HGC5" s="56"/>
      <c r="HGD5" s="56"/>
      <c r="HGE5" s="56"/>
      <c r="HGF5" s="56"/>
      <c r="HGG5" s="56"/>
      <c r="HGH5" s="56"/>
      <c r="HGI5" s="56"/>
      <c r="HGJ5" s="56"/>
      <c r="HGK5" s="56"/>
      <c r="HGL5" s="56"/>
      <c r="HGM5" s="56"/>
      <c r="HGN5" s="56"/>
      <c r="HGO5" s="56"/>
      <c r="HGP5" s="56"/>
      <c r="HGQ5" s="56"/>
      <c r="HGR5" s="56"/>
      <c r="HGS5" s="56"/>
      <c r="HGT5" s="56"/>
      <c r="HGU5" s="56"/>
      <c r="HGV5" s="56"/>
      <c r="HGW5" s="56"/>
      <c r="HGX5" s="56"/>
      <c r="HGY5" s="56"/>
      <c r="HGZ5" s="56"/>
      <c r="HHA5" s="56"/>
      <c r="HHB5" s="56"/>
      <c r="HHC5" s="56"/>
      <c r="HHD5" s="56"/>
      <c r="HHE5" s="56"/>
      <c r="HHF5" s="56"/>
      <c r="HHG5" s="56"/>
      <c r="HHH5" s="56"/>
      <c r="HHI5" s="56"/>
      <c r="HHJ5" s="56"/>
      <c r="HHK5" s="56"/>
      <c r="HHL5" s="56"/>
      <c r="HHM5" s="56"/>
      <c r="HHN5" s="56"/>
      <c r="HHO5" s="56"/>
      <c r="HHP5" s="56"/>
      <c r="HHQ5" s="56"/>
      <c r="HHR5" s="56"/>
      <c r="HHS5" s="56"/>
      <c r="HHT5" s="56"/>
      <c r="HHU5" s="56"/>
      <c r="HHV5" s="56"/>
      <c r="HHW5" s="56"/>
      <c r="HHX5" s="56"/>
      <c r="HHY5" s="56"/>
      <c r="HHZ5" s="56"/>
      <c r="HIA5" s="56"/>
      <c r="HIB5" s="56"/>
      <c r="HIC5" s="56"/>
      <c r="HID5" s="56"/>
      <c r="HIE5" s="56"/>
      <c r="HIF5" s="56"/>
      <c r="HIG5" s="56"/>
      <c r="HIH5" s="56"/>
      <c r="HII5" s="56"/>
      <c r="HIJ5" s="56"/>
      <c r="HIK5" s="56"/>
      <c r="HIL5" s="56"/>
      <c r="HIM5" s="56"/>
      <c r="HIN5" s="56"/>
      <c r="HIO5" s="56"/>
      <c r="HIP5" s="56"/>
      <c r="HIQ5" s="56"/>
      <c r="HIR5" s="56"/>
      <c r="HIS5" s="56"/>
      <c r="HIT5" s="56"/>
      <c r="HIU5" s="56"/>
      <c r="HIV5" s="56"/>
      <c r="HIW5" s="56"/>
      <c r="HIX5" s="56"/>
      <c r="HIY5" s="56"/>
      <c r="HIZ5" s="56"/>
      <c r="HJA5" s="56"/>
      <c r="HJB5" s="56"/>
      <c r="HJC5" s="56"/>
      <c r="HJD5" s="56"/>
      <c r="HJE5" s="56"/>
      <c r="HJF5" s="56"/>
      <c r="HJG5" s="56"/>
      <c r="HJH5" s="56"/>
      <c r="HJI5" s="56"/>
      <c r="HJJ5" s="56"/>
      <c r="HJK5" s="56"/>
      <c r="HJL5" s="56"/>
      <c r="HJM5" s="56"/>
      <c r="HJN5" s="56"/>
      <c r="HJO5" s="56"/>
      <c r="HJP5" s="56"/>
      <c r="HJQ5" s="56"/>
      <c r="HJR5" s="56"/>
      <c r="HJS5" s="56"/>
      <c r="HJT5" s="56"/>
      <c r="HJU5" s="56"/>
      <c r="HJV5" s="56"/>
      <c r="HJW5" s="56"/>
      <c r="HJX5" s="56"/>
      <c r="HJY5" s="56"/>
      <c r="HJZ5" s="56"/>
      <c r="HKA5" s="56"/>
      <c r="HKB5" s="56"/>
      <c r="HKC5" s="56"/>
      <c r="HKD5" s="56"/>
      <c r="HKE5" s="56"/>
      <c r="HKF5" s="56"/>
      <c r="HKG5" s="56"/>
      <c r="HKH5" s="56"/>
      <c r="HKI5" s="56"/>
      <c r="HKJ5" s="56"/>
      <c r="HKK5" s="56"/>
      <c r="HKL5" s="56"/>
      <c r="HKM5" s="56"/>
      <c r="HKN5" s="56"/>
      <c r="HKO5" s="56"/>
      <c r="HKP5" s="56"/>
      <c r="HKQ5" s="56"/>
      <c r="HKR5" s="56"/>
      <c r="HKS5" s="56"/>
      <c r="HKT5" s="56"/>
      <c r="HKU5" s="56"/>
      <c r="HKV5" s="56"/>
      <c r="HKW5" s="56"/>
      <c r="HKX5" s="56"/>
      <c r="HKY5" s="56"/>
      <c r="HKZ5" s="56"/>
      <c r="HLA5" s="56"/>
      <c r="HLB5" s="56"/>
      <c r="HLC5" s="56"/>
      <c r="HLD5" s="56"/>
      <c r="HLE5" s="56"/>
      <c r="HLF5" s="56"/>
      <c r="HLG5" s="56"/>
      <c r="HLH5" s="56"/>
      <c r="HLI5" s="56"/>
      <c r="HLJ5" s="56"/>
      <c r="HLK5" s="56"/>
      <c r="HLL5" s="56"/>
      <c r="HLM5" s="56"/>
      <c r="HLN5" s="56"/>
      <c r="HLO5" s="56"/>
      <c r="HLP5" s="56"/>
      <c r="HLQ5" s="56"/>
      <c r="HLR5" s="56"/>
      <c r="HLS5" s="56"/>
      <c r="HLT5" s="56"/>
      <c r="HLU5" s="56"/>
      <c r="HLV5" s="56"/>
      <c r="HLW5" s="56"/>
      <c r="HLX5" s="56"/>
      <c r="HLY5" s="56"/>
      <c r="HLZ5" s="56"/>
      <c r="HMA5" s="56"/>
      <c r="HMB5" s="56"/>
      <c r="HMC5" s="56"/>
      <c r="HMD5" s="56"/>
      <c r="HME5" s="56"/>
      <c r="HMF5" s="56"/>
      <c r="HMG5" s="56"/>
      <c r="HMH5" s="56"/>
      <c r="HMI5" s="56"/>
      <c r="HMJ5" s="56"/>
      <c r="HMK5" s="56"/>
      <c r="HML5" s="56"/>
      <c r="HMM5" s="56"/>
      <c r="HMN5" s="56"/>
      <c r="HMO5" s="56"/>
      <c r="HMP5" s="56"/>
      <c r="HMQ5" s="56"/>
      <c r="HMR5" s="56"/>
      <c r="HMS5" s="56"/>
      <c r="HMT5" s="56"/>
      <c r="HMU5" s="56"/>
      <c r="HMV5" s="56"/>
      <c r="HMW5" s="56"/>
      <c r="HMX5" s="56"/>
      <c r="HMY5" s="56"/>
      <c r="HMZ5" s="56"/>
      <c r="HNA5" s="56"/>
      <c r="HNB5" s="56"/>
      <c r="HNC5" s="56"/>
      <c r="HND5" s="56"/>
      <c r="HNE5" s="56"/>
      <c r="HNF5" s="56"/>
      <c r="HNG5" s="56"/>
      <c r="HNH5" s="56"/>
      <c r="HNI5" s="56"/>
      <c r="HNJ5" s="56"/>
      <c r="HNK5" s="56"/>
      <c r="HNL5" s="56"/>
      <c r="HNM5" s="56"/>
      <c r="HNN5" s="56"/>
      <c r="HNO5" s="56"/>
      <c r="HNP5" s="56"/>
      <c r="HNQ5" s="56"/>
      <c r="HNR5" s="56"/>
      <c r="HNS5" s="56"/>
      <c r="HNT5" s="56"/>
      <c r="HNU5" s="56"/>
      <c r="HNV5" s="56"/>
      <c r="HNW5" s="56"/>
      <c r="HNX5" s="56"/>
      <c r="HNY5" s="56"/>
      <c r="HNZ5" s="56"/>
      <c r="HOA5" s="56"/>
      <c r="HOB5" s="56"/>
      <c r="HOC5" s="56"/>
      <c r="HOD5" s="56"/>
      <c r="HOE5" s="56"/>
      <c r="HOF5" s="56"/>
      <c r="HOG5" s="56"/>
      <c r="HOH5" s="56"/>
      <c r="HOI5" s="56"/>
      <c r="HOJ5" s="56"/>
      <c r="HOK5" s="56"/>
      <c r="HOL5" s="56"/>
      <c r="HOM5" s="56"/>
      <c r="HON5" s="56"/>
      <c r="HOO5" s="56"/>
      <c r="HOP5" s="56"/>
      <c r="HOQ5" s="56"/>
      <c r="HOR5" s="56"/>
      <c r="HOS5" s="56"/>
      <c r="HOT5" s="56"/>
      <c r="HOU5" s="56"/>
      <c r="HOV5" s="56"/>
      <c r="HOW5" s="56"/>
      <c r="HOX5" s="56"/>
      <c r="HOY5" s="56"/>
      <c r="HOZ5" s="56"/>
      <c r="HPA5" s="56"/>
      <c r="HPB5" s="56"/>
      <c r="HPC5" s="56"/>
      <c r="HPD5" s="56"/>
      <c r="HPE5" s="56"/>
      <c r="HPF5" s="56"/>
      <c r="HPG5" s="56"/>
      <c r="HPH5" s="56"/>
      <c r="HPI5" s="56"/>
      <c r="HPJ5" s="56"/>
      <c r="HPK5" s="56"/>
      <c r="HPL5" s="56"/>
      <c r="HPM5" s="56"/>
      <c r="HPN5" s="56"/>
      <c r="HPO5" s="56"/>
      <c r="HPP5" s="56"/>
      <c r="HPQ5" s="56"/>
      <c r="HPR5" s="56"/>
      <c r="HPS5" s="56"/>
      <c r="HPT5" s="56"/>
      <c r="HPU5" s="56"/>
      <c r="HPV5" s="56"/>
      <c r="HPW5" s="56"/>
      <c r="HPX5" s="56"/>
      <c r="HPY5" s="56"/>
      <c r="HPZ5" s="56"/>
      <c r="HQA5" s="56"/>
      <c r="HQB5" s="56"/>
      <c r="HQC5" s="56"/>
      <c r="HQD5" s="56"/>
      <c r="HQE5" s="56"/>
      <c r="HQF5" s="56"/>
      <c r="HQG5" s="56"/>
      <c r="HQH5" s="56"/>
      <c r="HQI5" s="56"/>
      <c r="HQJ5" s="56"/>
      <c r="HQK5" s="56"/>
      <c r="HQL5" s="56"/>
      <c r="HQM5" s="56"/>
      <c r="HQN5" s="56"/>
      <c r="HQO5" s="56"/>
      <c r="HQP5" s="56"/>
      <c r="HQQ5" s="56"/>
      <c r="HQR5" s="56"/>
      <c r="HQS5" s="56"/>
      <c r="HQT5" s="56"/>
      <c r="HQU5" s="56"/>
      <c r="HQV5" s="56"/>
      <c r="HQW5" s="56"/>
      <c r="HQX5" s="56"/>
      <c r="HQY5" s="56"/>
      <c r="HQZ5" s="56"/>
      <c r="HRA5" s="56"/>
      <c r="HRB5" s="56"/>
      <c r="HRC5" s="56"/>
      <c r="HRD5" s="56"/>
      <c r="HRE5" s="56"/>
      <c r="HRF5" s="56"/>
      <c r="HRG5" s="56"/>
      <c r="HRH5" s="56"/>
      <c r="HRI5" s="56"/>
      <c r="HRJ5" s="56"/>
      <c r="HRK5" s="56"/>
      <c r="HRL5" s="56"/>
      <c r="HRM5" s="56"/>
      <c r="HRN5" s="56"/>
      <c r="HRO5" s="56"/>
      <c r="HRP5" s="56"/>
      <c r="HRQ5" s="56"/>
      <c r="HRR5" s="56"/>
      <c r="HRS5" s="56"/>
      <c r="HRT5" s="56"/>
      <c r="HRU5" s="56"/>
      <c r="HRV5" s="56"/>
      <c r="HRW5" s="56"/>
      <c r="HRX5" s="56"/>
      <c r="HRY5" s="56"/>
      <c r="HRZ5" s="56"/>
      <c r="HSA5" s="56"/>
      <c r="HSB5" s="56"/>
      <c r="HSC5" s="56"/>
      <c r="HSD5" s="56"/>
      <c r="HSE5" s="56"/>
      <c r="HSF5" s="56"/>
      <c r="HSG5" s="56"/>
      <c r="HSH5" s="56"/>
      <c r="HSI5" s="56"/>
      <c r="HSJ5" s="56"/>
      <c r="HSK5" s="56"/>
      <c r="HSL5" s="56"/>
      <c r="HSM5" s="56"/>
      <c r="HSN5" s="56"/>
      <c r="HSO5" s="56"/>
      <c r="HSP5" s="56"/>
      <c r="HSQ5" s="56"/>
      <c r="HSR5" s="56"/>
      <c r="HSS5" s="56"/>
      <c r="HST5" s="56"/>
      <c r="HSU5" s="56"/>
      <c r="HSV5" s="56"/>
      <c r="HSW5" s="56"/>
      <c r="HSX5" s="56"/>
      <c r="HSY5" s="56"/>
      <c r="HSZ5" s="56"/>
      <c r="HTA5" s="56"/>
      <c r="HTB5" s="56"/>
      <c r="HTC5" s="56"/>
      <c r="HTD5" s="56"/>
      <c r="HTE5" s="56"/>
      <c r="HTF5" s="56"/>
      <c r="HTG5" s="56"/>
      <c r="HTH5" s="56"/>
      <c r="HTI5" s="56"/>
      <c r="HTJ5" s="56"/>
      <c r="HTK5" s="56"/>
      <c r="HTL5" s="56"/>
      <c r="HTM5" s="56"/>
      <c r="HTN5" s="56"/>
      <c r="HTO5" s="56"/>
      <c r="HTP5" s="56"/>
      <c r="HTQ5" s="56"/>
      <c r="HTR5" s="56"/>
      <c r="HTS5" s="56"/>
      <c r="HTT5" s="56"/>
      <c r="HTU5" s="56"/>
      <c r="HTV5" s="56"/>
      <c r="HTW5" s="56"/>
      <c r="HTX5" s="56"/>
      <c r="HTY5" s="56"/>
      <c r="HTZ5" s="56"/>
      <c r="HUA5" s="56"/>
      <c r="HUB5" s="56"/>
      <c r="HUC5" s="56"/>
      <c r="HUD5" s="56"/>
      <c r="HUE5" s="56"/>
      <c r="HUF5" s="56"/>
      <c r="HUG5" s="56"/>
      <c r="HUH5" s="56"/>
      <c r="HUI5" s="56"/>
      <c r="HUJ5" s="56"/>
      <c r="HUK5" s="56"/>
      <c r="HUL5" s="56"/>
      <c r="HUM5" s="56"/>
      <c r="HUN5" s="56"/>
      <c r="HUO5" s="56"/>
      <c r="HUP5" s="56"/>
      <c r="HUQ5" s="56"/>
      <c r="HUR5" s="56"/>
      <c r="HUS5" s="56"/>
      <c r="HUT5" s="56"/>
      <c r="HUU5" s="56"/>
      <c r="HUV5" s="56"/>
      <c r="HUW5" s="56"/>
      <c r="HUX5" s="56"/>
      <c r="HUY5" s="56"/>
      <c r="HUZ5" s="56"/>
      <c r="HVA5" s="56"/>
      <c r="HVB5" s="56"/>
      <c r="HVC5" s="56"/>
      <c r="HVD5" s="56"/>
      <c r="HVE5" s="56"/>
      <c r="HVF5" s="56"/>
      <c r="HVG5" s="56"/>
      <c r="HVH5" s="56"/>
      <c r="HVI5" s="56"/>
      <c r="HVJ5" s="56"/>
      <c r="HVK5" s="56"/>
      <c r="HVL5" s="56"/>
      <c r="HVM5" s="56"/>
      <c r="HVN5" s="56"/>
      <c r="HVO5" s="56"/>
      <c r="HVP5" s="56"/>
      <c r="HVQ5" s="56"/>
      <c r="HVR5" s="56"/>
      <c r="HVS5" s="56"/>
      <c r="HVT5" s="56"/>
      <c r="HVU5" s="56"/>
      <c r="HVV5" s="56"/>
      <c r="HVW5" s="56"/>
      <c r="HVX5" s="56"/>
      <c r="HVY5" s="56"/>
      <c r="HVZ5" s="56"/>
      <c r="HWA5" s="56"/>
      <c r="HWB5" s="56"/>
      <c r="HWC5" s="56"/>
      <c r="HWD5" s="56"/>
      <c r="HWE5" s="56"/>
      <c r="HWF5" s="56"/>
      <c r="HWG5" s="56"/>
      <c r="HWH5" s="56"/>
      <c r="HWI5" s="56"/>
      <c r="HWJ5" s="56"/>
      <c r="HWK5" s="56"/>
      <c r="HWL5" s="56"/>
      <c r="HWM5" s="56"/>
      <c r="HWN5" s="56"/>
      <c r="HWO5" s="56"/>
      <c r="HWP5" s="56"/>
      <c r="HWQ5" s="56"/>
      <c r="HWR5" s="56"/>
      <c r="HWS5" s="56"/>
      <c r="HWT5" s="56"/>
      <c r="HWU5" s="56"/>
      <c r="HWV5" s="56"/>
      <c r="HWW5" s="56"/>
      <c r="HWX5" s="56"/>
      <c r="HWY5" s="56"/>
      <c r="HWZ5" s="56"/>
      <c r="HXA5" s="56"/>
      <c r="HXB5" s="56"/>
      <c r="HXC5" s="56"/>
      <c r="HXD5" s="56"/>
      <c r="HXE5" s="56"/>
      <c r="HXF5" s="56"/>
      <c r="HXG5" s="56"/>
      <c r="HXH5" s="56"/>
      <c r="HXI5" s="56"/>
      <c r="HXJ5" s="56"/>
      <c r="HXK5" s="56"/>
      <c r="HXL5" s="56"/>
      <c r="HXM5" s="56"/>
      <c r="HXN5" s="56"/>
      <c r="HXO5" s="56"/>
      <c r="HXP5" s="56"/>
      <c r="HXQ5" s="56"/>
      <c r="HXR5" s="56"/>
      <c r="HXS5" s="56"/>
      <c r="HXT5" s="56"/>
      <c r="HXU5" s="56"/>
      <c r="HXV5" s="56"/>
      <c r="HXW5" s="56"/>
      <c r="HXX5" s="56"/>
      <c r="HXY5" s="56"/>
      <c r="HXZ5" s="56"/>
      <c r="HYA5" s="56"/>
      <c r="HYB5" s="56"/>
      <c r="HYC5" s="56"/>
      <c r="HYD5" s="56"/>
      <c r="HYE5" s="56"/>
      <c r="HYF5" s="56"/>
      <c r="HYG5" s="56"/>
      <c r="HYH5" s="56"/>
      <c r="HYI5" s="56"/>
      <c r="HYJ5" s="56"/>
      <c r="HYK5" s="56"/>
      <c r="HYL5" s="56"/>
      <c r="HYM5" s="56"/>
      <c r="HYN5" s="56"/>
      <c r="HYO5" s="56"/>
      <c r="HYP5" s="56"/>
      <c r="HYQ5" s="56"/>
      <c r="HYR5" s="56"/>
      <c r="HYS5" s="56"/>
      <c r="HYT5" s="56"/>
      <c r="HYU5" s="56"/>
      <c r="HYV5" s="56"/>
      <c r="HYW5" s="56"/>
      <c r="HYX5" s="56"/>
      <c r="HYY5" s="56"/>
      <c r="HYZ5" s="56"/>
      <c r="HZA5" s="56"/>
      <c r="HZB5" s="56"/>
      <c r="HZC5" s="56"/>
      <c r="HZD5" s="56"/>
      <c r="HZE5" s="56"/>
      <c r="HZF5" s="56"/>
      <c r="HZG5" s="56"/>
      <c r="HZH5" s="56"/>
      <c r="HZI5" s="56"/>
      <c r="HZJ5" s="56"/>
      <c r="HZK5" s="56"/>
      <c r="HZL5" s="56"/>
      <c r="HZM5" s="56"/>
      <c r="HZN5" s="56"/>
      <c r="HZO5" s="56"/>
      <c r="HZP5" s="56"/>
      <c r="HZQ5" s="56"/>
      <c r="HZR5" s="56"/>
      <c r="HZS5" s="56"/>
      <c r="HZT5" s="56"/>
      <c r="HZU5" s="56"/>
      <c r="HZV5" s="56"/>
      <c r="HZW5" s="56"/>
      <c r="HZX5" s="56"/>
      <c r="HZY5" s="56"/>
      <c r="HZZ5" s="56"/>
      <c r="IAA5" s="56"/>
      <c r="IAB5" s="56"/>
      <c r="IAC5" s="56"/>
      <c r="IAD5" s="56"/>
      <c r="IAE5" s="56"/>
      <c r="IAF5" s="56"/>
      <c r="IAG5" s="56"/>
      <c r="IAH5" s="56"/>
      <c r="IAI5" s="56"/>
      <c r="IAJ5" s="56"/>
      <c r="IAK5" s="56"/>
      <c r="IAL5" s="56"/>
      <c r="IAM5" s="56"/>
      <c r="IAN5" s="56"/>
      <c r="IAO5" s="56"/>
      <c r="IAP5" s="56"/>
      <c r="IAQ5" s="56"/>
      <c r="IAR5" s="56"/>
      <c r="IAS5" s="56"/>
      <c r="IAT5" s="56"/>
      <c r="IAU5" s="56"/>
      <c r="IAV5" s="56"/>
      <c r="IAW5" s="56"/>
      <c r="IAX5" s="56"/>
      <c r="IAY5" s="56"/>
      <c r="IAZ5" s="56"/>
      <c r="IBA5" s="56"/>
      <c r="IBB5" s="56"/>
      <c r="IBC5" s="56"/>
      <c r="IBD5" s="56"/>
      <c r="IBE5" s="56"/>
      <c r="IBF5" s="56"/>
      <c r="IBG5" s="56"/>
      <c r="IBH5" s="56"/>
      <c r="IBI5" s="56"/>
      <c r="IBJ5" s="56"/>
      <c r="IBK5" s="56"/>
      <c r="IBL5" s="56"/>
      <c r="IBM5" s="56"/>
      <c r="IBN5" s="56"/>
      <c r="IBO5" s="56"/>
      <c r="IBP5" s="56"/>
      <c r="IBQ5" s="56"/>
      <c r="IBR5" s="56"/>
      <c r="IBS5" s="56"/>
      <c r="IBT5" s="56"/>
      <c r="IBU5" s="56"/>
      <c r="IBV5" s="56"/>
      <c r="IBW5" s="56"/>
      <c r="IBX5" s="56"/>
      <c r="IBY5" s="56"/>
      <c r="IBZ5" s="56"/>
      <c r="ICA5" s="56"/>
      <c r="ICB5" s="56"/>
      <c r="ICC5" s="56"/>
      <c r="ICD5" s="56"/>
      <c r="ICE5" s="56"/>
      <c r="ICF5" s="56"/>
      <c r="ICG5" s="56"/>
      <c r="ICH5" s="56"/>
      <c r="ICI5" s="56"/>
      <c r="ICJ5" s="56"/>
      <c r="ICK5" s="56"/>
      <c r="ICL5" s="56"/>
      <c r="ICM5" s="56"/>
      <c r="ICN5" s="56"/>
      <c r="ICO5" s="56"/>
      <c r="ICP5" s="56"/>
      <c r="ICQ5" s="56"/>
      <c r="ICR5" s="56"/>
      <c r="ICS5" s="56"/>
      <c r="ICT5" s="56"/>
      <c r="ICU5" s="56"/>
      <c r="ICV5" s="56"/>
      <c r="ICW5" s="56"/>
      <c r="ICX5" s="56"/>
      <c r="ICY5" s="56"/>
      <c r="ICZ5" s="56"/>
      <c r="IDA5" s="56"/>
      <c r="IDB5" s="56"/>
      <c r="IDC5" s="56"/>
      <c r="IDD5" s="56"/>
      <c r="IDE5" s="56"/>
      <c r="IDF5" s="56"/>
      <c r="IDG5" s="56"/>
      <c r="IDH5" s="56"/>
      <c r="IDI5" s="56"/>
      <c r="IDJ5" s="56"/>
      <c r="IDK5" s="56"/>
      <c r="IDL5" s="56"/>
      <c r="IDM5" s="56"/>
      <c r="IDN5" s="56"/>
      <c r="IDO5" s="56"/>
      <c r="IDP5" s="56"/>
      <c r="IDQ5" s="56"/>
      <c r="IDR5" s="56"/>
      <c r="IDS5" s="56"/>
      <c r="IDT5" s="56"/>
      <c r="IDU5" s="56"/>
      <c r="IDV5" s="56"/>
      <c r="IDW5" s="56"/>
      <c r="IDX5" s="56"/>
      <c r="IDY5" s="56"/>
      <c r="IDZ5" s="56"/>
      <c r="IEA5" s="56"/>
      <c r="IEB5" s="56"/>
      <c r="IEC5" s="56"/>
      <c r="IED5" s="56"/>
      <c r="IEE5" s="56"/>
      <c r="IEF5" s="56"/>
      <c r="IEG5" s="56"/>
      <c r="IEH5" s="56"/>
      <c r="IEI5" s="56"/>
      <c r="IEJ5" s="56"/>
      <c r="IEK5" s="56"/>
      <c r="IEL5" s="56"/>
      <c r="IEM5" s="56"/>
      <c r="IEN5" s="56"/>
      <c r="IEO5" s="56"/>
      <c r="IEP5" s="56"/>
      <c r="IEQ5" s="56"/>
      <c r="IER5" s="56"/>
      <c r="IES5" s="56"/>
      <c r="IET5" s="56"/>
      <c r="IEU5" s="56"/>
      <c r="IEV5" s="56"/>
      <c r="IEW5" s="56"/>
      <c r="IEX5" s="56"/>
      <c r="IEY5" s="56"/>
      <c r="IEZ5" s="56"/>
      <c r="IFA5" s="56"/>
      <c r="IFB5" s="56"/>
      <c r="IFC5" s="56"/>
      <c r="IFD5" s="56"/>
      <c r="IFE5" s="56"/>
      <c r="IFF5" s="56"/>
      <c r="IFG5" s="56"/>
      <c r="IFH5" s="56"/>
      <c r="IFI5" s="56"/>
      <c r="IFJ5" s="56"/>
      <c r="IFK5" s="56"/>
      <c r="IFL5" s="56"/>
      <c r="IFM5" s="56"/>
      <c r="IFN5" s="56"/>
      <c r="IFO5" s="56"/>
      <c r="IFP5" s="56"/>
      <c r="IFQ5" s="56"/>
      <c r="IFR5" s="56"/>
      <c r="IFS5" s="56"/>
      <c r="IFT5" s="56"/>
      <c r="IFU5" s="56"/>
      <c r="IFV5" s="56"/>
      <c r="IFW5" s="56"/>
      <c r="IFX5" s="56"/>
      <c r="IFY5" s="56"/>
      <c r="IFZ5" s="56"/>
      <c r="IGA5" s="56"/>
      <c r="IGB5" s="56"/>
      <c r="IGC5" s="56"/>
      <c r="IGD5" s="56"/>
      <c r="IGE5" s="56"/>
      <c r="IGF5" s="56"/>
      <c r="IGG5" s="56"/>
      <c r="IGH5" s="56"/>
      <c r="IGI5" s="56"/>
      <c r="IGJ5" s="56"/>
      <c r="IGK5" s="56"/>
      <c r="IGL5" s="56"/>
      <c r="IGM5" s="56"/>
      <c r="IGN5" s="56"/>
      <c r="IGO5" s="56"/>
      <c r="IGP5" s="56"/>
      <c r="IGQ5" s="56"/>
      <c r="IGR5" s="56"/>
      <c r="IGS5" s="56"/>
      <c r="IGT5" s="56"/>
      <c r="IGU5" s="56"/>
      <c r="IGV5" s="56"/>
      <c r="IGW5" s="56"/>
      <c r="IGX5" s="56"/>
      <c r="IGY5" s="56"/>
      <c r="IGZ5" s="56"/>
      <c r="IHA5" s="56"/>
      <c r="IHB5" s="56"/>
      <c r="IHC5" s="56"/>
      <c r="IHD5" s="56"/>
      <c r="IHE5" s="56"/>
      <c r="IHF5" s="56"/>
      <c r="IHG5" s="56"/>
      <c r="IHH5" s="56"/>
      <c r="IHI5" s="56"/>
      <c r="IHJ5" s="56"/>
      <c r="IHK5" s="56"/>
      <c r="IHL5" s="56"/>
      <c r="IHM5" s="56"/>
      <c r="IHN5" s="56"/>
      <c r="IHO5" s="56"/>
      <c r="IHP5" s="56"/>
      <c r="IHQ5" s="56"/>
      <c r="IHR5" s="56"/>
      <c r="IHS5" s="56"/>
      <c r="IHT5" s="56"/>
      <c r="IHU5" s="56"/>
      <c r="IHV5" s="56"/>
      <c r="IHW5" s="56"/>
      <c r="IHX5" s="56"/>
      <c r="IHY5" s="56"/>
      <c r="IHZ5" s="56"/>
      <c r="IIA5" s="56"/>
      <c r="IIB5" s="56"/>
      <c r="IIC5" s="56"/>
      <c r="IID5" s="56"/>
      <c r="IIE5" s="56"/>
      <c r="IIF5" s="56"/>
      <c r="IIG5" s="56"/>
      <c r="IIH5" s="56"/>
      <c r="III5" s="56"/>
      <c r="IIJ5" s="56"/>
      <c r="IIK5" s="56"/>
      <c r="IIL5" s="56"/>
      <c r="IIM5" s="56"/>
      <c r="IIN5" s="56"/>
      <c r="IIO5" s="56"/>
      <c r="IIP5" s="56"/>
      <c r="IIQ5" s="56"/>
      <c r="IIR5" s="56"/>
      <c r="IIS5" s="56"/>
      <c r="IIT5" s="56"/>
      <c r="IIU5" s="56"/>
      <c r="IIV5" s="56"/>
      <c r="IIW5" s="56"/>
      <c r="IIX5" s="56"/>
      <c r="IIY5" s="56"/>
      <c r="IIZ5" s="56"/>
      <c r="IJA5" s="56"/>
      <c r="IJB5" s="56"/>
      <c r="IJC5" s="56"/>
      <c r="IJD5" s="56"/>
      <c r="IJE5" s="56"/>
      <c r="IJF5" s="56"/>
      <c r="IJG5" s="56"/>
      <c r="IJH5" s="56"/>
      <c r="IJI5" s="56"/>
      <c r="IJJ5" s="56"/>
      <c r="IJK5" s="56"/>
      <c r="IJL5" s="56"/>
      <c r="IJM5" s="56"/>
      <c r="IJN5" s="56"/>
      <c r="IJO5" s="56"/>
      <c r="IJP5" s="56"/>
      <c r="IJQ5" s="56"/>
      <c r="IJR5" s="56"/>
      <c r="IJS5" s="56"/>
      <c r="IJT5" s="56"/>
      <c r="IJU5" s="56"/>
      <c r="IJV5" s="56"/>
      <c r="IJW5" s="56"/>
      <c r="IJX5" s="56"/>
      <c r="IJY5" s="56"/>
      <c r="IJZ5" s="56"/>
      <c r="IKA5" s="56"/>
      <c r="IKB5" s="56"/>
      <c r="IKC5" s="56"/>
      <c r="IKD5" s="56"/>
      <c r="IKE5" s="56"/>
      <c r="IKF5" s="56"/>
      <c r="IKG5" s="56"/>
      <c r="IKH5" s="56"/>
      <c r="IKI5" s="56"/>
      <c r="IKJ5" s="56"/>
      <c r="IKK5" s="56"/>
      <c r="IKL5" s="56"/>
      <c r="IKM5" s="56"/>
      <c r="IKN5" s="56"/>
      <c r="IKO5" s="56"/>
      <c r="IKP5" s="56"/>
      <c r="IKQ5" s="56"/>
      <c r="IKR5" s="56"/>
      <c r="IKS5" s="56"/>
      <c r="IKT5" s="56"/>
      <c r="IKU5" s="56"/>
      <c r="IKV5" s="56"/>
      <c r="IKW5" s="56"/>
      <c r="IKX5" s="56"/>
      <c r="IKY5" s="56"/>
      <c r="IKZ5" s="56"/>
      <c r="ILA5" s="56"/>
      <c r="ILB5" s="56"/>
      <c r="ILC5" s="56"/>
      <c r="ILD5" s="56"/>
      <c r="ILE5" s="56"/>
      <c r="ILF5" s="56"/>
      <c r="ILG5" s="56"/>
      <c r="ILH5" s="56"/>
      <c r="ILI5" s="56"/>
      <c r="ILJ5" s="56"/>
      <c r="ILK5" s="56"/>
      <c r="ILL5" s="56"/>
      <c r="ILM5" s="56"/>
      <c r="ILN5" s="56"/>
      <c r="ILO5" s="56"/>
      <c r="ILP5" s="56"/>
      <c r="ILQ5" s="56"/>
      <c r="ILR5" s="56"/>
      <c r="ILS5" s="56"/>
      <c r="ILT5" s="56"/>
      <c r="ILU5" s="56"/>
      <c r="ILV5" s="56"/>
      <c r="ILW5" s="56"/>
      <c r="ILX5" s="56"/>
      <c r="ILY5" s="56"/>
      <c r="ILZ5" s="56"/>
      <c r="IMA5" s="56"/>
      <c r="IMB5" s="56"/>
      <c r="IMC5" s="56"/>
      <c r="IMD5" s="56"/>
      <c r="IME5" s="56"/>
      <c r="IMF5" s="56"/>
      <c r="IMG5" s="56"/>
      <c r="IMH5" s="56"/>
      <c r="IMI5" s="56"/>
      <c r="IMJ5" s="56"/>
      <c r="IMK5" s="56"/>
      <c r="IML5" s="56"/>
      <c r="IMM5" s="56"/>
      <c r="IMN5" s="56"/>
      <c r="IMO5" s="56"/>
      <c r="IMP5" s="56"/>
      <c r="IMQ5" s="56"/>
      <c r="IMR5" s="56"/>
      <c r="IMS5" s="56"/>
      <c r="IMT5" s="56"/>
      <c r="IMU5" s="56"/>
      <c r="IMV5" s="56"/>
      <c r="IMW5" s="56"/>
      <c r="IMX5" s="56"/>
      <c r="IMY5" s="56"/>
      <c r="IMZ5" s="56"/>
      <c r="INA5" s="56"/>
      <c r="INB5" s="56"/>
      <c r="INC5" s="56"/>
      <c r="IND5" s="56"/>
      <c r="INE5" s="56"/>
      <c r="INF5" s="56"/>
      <c r="ING5" s="56"/>
      <c r="INH5" s="56"/>
      <c r="INI5" s="56"/>
      <c r="INJ5" s="56"/>
      <c r="INK5" s="56"/>
      <c r="INL5" s="56"/>
      <c r="INM5" s="56"/>
      <c r="INN5" s="56"/>
      <c r="INO5" s="56"/>
      <c r="INP5" s="56"/>
      <c r="INQ5" s="56"/>
      <c r="INR5" s="56"/>
      <c r="INS5" s="56"/>
      <c r="INT5" s="56"/>
      <c r="INU5" s="56"/>
      <c r="INV5" s="56"/>
      <c r="INW5" s="56"/>
      <c r="INX5" s="56"/>
      <c r="INY5" s="56"/>
      <c r="INZ5" s="56"/>
      <c r="IOA5" s="56"/>
      <c r="IOB5" s="56"/>
      <c r="IOC5" s="56"/>
      <c r="IOD5" s="56"/>
      <c r="IOE5" s="56"/>
      <c r="IOF5" s="56"/>
      <c r="IOG5" s="56"/>
      <c r="IOH5" s="56"/>
      <c r="IOI5" s="56"/>
      <c r="IOJ5" s="56"/>
      <c r="IOK5" s="56"/>
      <c r="IOL5" s="56"/>
      <c r="IOM5" s="56"/>
      <c r="ION5" s="56"/>
      <c r="IOO5" s="56"/>
      <c r="IOP5" s="56"/>
      <c r="IOQ5" s="56"/>
      <c r="IOR5" s="56"/>
      <c r="IOS5" s="56"/>
      <c r="IOT5" s="56"/>
      <c r="IOU5" s="56"/>
      <c r="IOV5" s="56"/>
      <c r="IOW5" s="56"/>
      <c r="IOX5" s="56"/>
      <c r="IOY5" s="56"/>
      <c r="IOZ5" s="56"/>
      <c r="IPA5" s="56"/>
      <c r="IPB5" s="56"/>
      <c r="IPC5" s="56"/>
      <c r="IPD5" s="56"/>
      <c r="IPE5" s="56"/>
      <c r="IPF5" s="56"/>
      <c r="IPG5" s="56"/>
      <c r="IPH5" s="56"/>
      <c r="IPI5" s="56"/>
      <c r="IPJ5" s="56"/>
      <c r="IPK5" s="56"/>
      <c r="IPL5" s="56"/>
      <c r="IPM5" s="56"/>
      <c r="IPN5" s="56"/>
      <c r="IPO5" s="56"/>
      <c r="IPP5" s="56"/>
      <c r="IPQ5" s="56"/>
      <c r="IPR5" s="56"/>
      <c r="IPS5" s="56"/>
      <c r="IPT5" s="56"/>
      <c r="IPU5" s="56"/>
      <c r="IPV5" s="56"/>
      <c r="IPW5" s="56"/>
      <c r="IPX5" s="56"/>
      <c r="IPY5" s="56"/>
      <c r="IPZ5" s="56"/>
      <c r="IQA5" s="56"/>
      <c r="IQB5" s="56"/>
      <c r="IQC5" s="56"/>
      <c r="IQD5" s="56"/>
      <c r="IQE5" s="56"/>
      <c r="IQF5" s="56"/>
      <c r="IQG5" s="56"/>
      <c r="IQH5" s="56"/>
      <c r="IQI5" s="56"/>
      <c r="IQJ5" s="56"/>
      <c r="IQK5" s="56"/>
      <c r="IQL5" s="56"/>
      <c r="IQM5" s="56"/>
      <c r="IQN5" s="56"/>
      <c r="IQO5" s="56"/>
      <c r="IQP5" s="56"/>
      <c r="IQQ5" s="56"/>
      <c r="IQR5" s="56"/>
      <c r="IQS5" s="56"/>
      <c r="IQT5" s="56"/>
      <c r="IQU5" s="56"/>
      <c r="IQV5" s="56"/>
      <c r="IQW5" s="56"/>
      <c r="IQX5" s="56"/>
      <c r="IQY5" s="56"/>
      <c r="IQZ5" s="56"/>
      <c r="IRA5" s="56"/>
      <c r="IRB5" s="56"/>
      <c r="IRC5" s="56"/>
      <c r="IRD5" s="56"/>
      <c r="IRE5" s="56"/>
      <c r="IRF5" s="56"/>
      <c r="IRG5" s="56"/>
      <c r="IRH5" s="56"/>
      <c r="IRI5" s="56"/>
      <c r="IRJ5" s="56"/>
      <c r="IRK5" s="56"/>
      <c r="IRL5" s="56"/>
      <c r="IRM5" s="56"/>
      <c r="IRN5" s="56"/>
      <c r="IRO5" s="56"/>
      <c r="IRP5" s="56"/>
      <c r="IRQ5" s="56"/>
      <c r="IRR5" s="56"/>
      <c r="IRS5" s="56"/>
      <c r="IRT5" s="56"/>
      <c r="IRU5" s="56"/>
      <c r="IRV5" s="56"/>
      <c r="IRW5" s="56"/>
      <c r="IRX5" s="56"/>
      <c r="IRY5" s="56"/>
      <c r="IRZ5" s="56"/>
      <c r="ISA5" s="56"/>
      <c r="ISB5" s="56"/>
      <c r="ISC5" s="56"/>
      <c r="ISD5" s="56"/>
      <c r="ISE5" s="56"/>
      <c r="ISF5" s="56"/>
      <c r="ISG5" s="56"/>
      <c r="ISH5" s="56"/>
      <c r="ISI5" s="56"/>
      <c r="ISJ5" s="56"/>
      <c r="ISK5" s="56"/>
      <c r="ISL5" s="56"/>
      <c r="ISM5" s="56"/>
      <c r="ISN5" s="56"/>
      <c r="ISO5" s="56"/>
      <c r="ISP5" s="56"/>
      <c r="ISQ5" s="56"/>
      <c r="ISR5" s="56"/>
      <c r="ISS5" s="56"/>
      <c r="IST5" s="56"/>
      <c r="ISU5" s="56"/>
      <c r="ISV5" s="56"/>
      <c r="ISW5" s="56"/>
      <c r="ISX5" s="56"/>
      <c r="ISY5" s="56"/>
      <c r="ISZ5" s="56"/>
      <c r="ITA5" s="56"/>
      <c r="ITB5" s="56"/>
      <c r="ITC5" s="56"/>
      <c r="ITD5" s="56"/>
      <c r="ITE5" s="56"/>
      <c r="ITF5" s="56"/>
      <c r="ITG5" s="56"/>
      <c r="ITH5" s="56"/>
      <c r="ITI5" s="56"/>
      <c r="ITJ5" s="56"/>
      <c r="ITK5" s="56"/>
      <c r="ITL5" s="56"/>
      <c r="ITM5" s="56"/>
      <c r="ITN5" s="56"/>
      <c r="ITO5" s="56"/>
      <c r="ITP5" s="56"/>
      <c r="ITQ5" s="56"/>
      <c r="ITR5" s="56"/>
      <c r="ITS5" s="56"/>
      <c r="ITT5" s="56"/>
      <c r="ITU5" s="56"/>
      <c r="ITV5" s="56"/>
      <c r="ITW5" s="56"/>
      <c r="ITX5" s="56"/>
      <c r="ITY5" s="56"/>
      <c r="ITZ5" s="56"/>
      <c r="IUA5" s="56"/>
      <c r="IUB5" s="56"/>
      <c r="IUC5" s="56"/>
      <c r="IUD5" s="56"/>
      <c r="IUE5" s="56"/>
      <c r="IUF5" s="56"/>
      <c r="IUG5" s="56"/>
      <c r="IUH5" s="56"/>
      <c r="IUI5" s="56"/>
      <c r="IUJ5" s="56"/>
      <c r="IUK5" s="56"/>
      <c r="IUL5" s="56"/>
      <c r="IUM5" s="56"/>
      <c r="IUN5" s="56"/>
      <c r="IUO5" s="56"/>
      <c r="IUP5" s="56"/>
      <c r="IUQ5" s="56"/>
      <c r="IUR5" s="56"/>
      <c r="IUS5" s="56"/>
      <c r="IUT5" s="56"/>
      <c r="IUU5" s="56"/>
      <c r="IUV5" s="56"/>
      <c r="IUW5" s="56"/>
      <c r="IUX5" s="56"/>
      <c r="IUY5" s="56"/>
      <c r="IUZ5" s="56"/>
      <c r="IVA5" s="56"/>
      <c r="IVB5" s="56"/>
      <c r="IVC5" s="56"/>
      <c r="IVD5" s="56"/>
      <c r="IVE5" s="56"/>
      <c r="IVF5" s="56"/>
      <c r="IVG5" s="56"/>
      <c r="IVH5" s="56"/>
      <c r="IVI5" s="56"/>
      <c r="IVJ5" s="56"/>
      <c r="IVK5" s="56"/>
      <c r="IVL5" s="56"/>
      <c r="IVM5" s="56"/>
      <c r="IVN5" s="56"/>
      <c r="IVO5" s="56"/>
      <c r="IVP5" s="56"/>
      <c r="IVQ5" s="56"/>
      <c r="IVR5" s="56"/>
      <c r="IVS5" s="56"/>
      <c r="IVT5" s="56"/>
      <c r="IVU5" s="56"/>
      <c r="IVV5" s="56"/>
      <c r="IVW5" s="56"/>
      <c r="IVX5" s="56"/>
      <c r="IVY5" s="56"/>
      <c r="IVZ5" s="56"/>
      <c r="IWA5" s="56"/>
      <c r="IWB5" s="56"/>
      <c r="IWC5" s="56"/>
      <c r="IWD5" s="56"/>
      <c r="IWE5" s="56"/>
      <c r="IWF5" s="56"/>
      <c r="IWG5" s="56"/>
      <c r="IWH5" s="56"/>
      <c r="IWI5" s="56"/>
      <c r="IWJ5" s="56"/>
      <c r="IWK5" s="56"/>
      <c r="IWL5" s="56"/>
      <c r="IWM5" s="56"/>
      <c r="IWN5" s="56"/>
      <c r="IWO5" s="56"/>
      <c r="IWP5" s="56"/>
      <c r="IWQ5" s="56"/>
      <c r="IWR5" s="56"/>
      <c r="IWS5" s="56"/>
      <c r="IWT5" s="56"/>
      <c r="IWU5" s="56"/>
      <c r="IWV5" s="56"/>
      <c r="IWW5" s="56"/>
      <c r="IWX5" s="56"/>
      <c r="IWY5" s="56"/>
      <c r="IWZ5" s="56"/>
      <c r="IXA5" s="56"/>
      <c r="IXB5" s="56"/>
      <c r="IXC5" s="56"/>
      <c r="IXD5" s="56"/>
      <c r="IXE5" s="56"/>
      <c r="IXF5" s="56"/>
      <c r="IXG5" s="56"/>
      <c r="IXH5" s="56"/>
      <c r="IXI5" s="56"/>
      <c r="IXJ5" s="56"/>
      <c r="IXK5" s="56"/>
      <c r="IXL5" s="56"/>
      <c r="IXM5" s="56"/>
      <c r="IXN5" s="56"/>
      <c r="IXO5" s="56"/>
      <c r="IXP5" s="56"/>
      <c r="IXQ5" s="56"/>
      <c r="IXR5" s="56"/>
      <c r="IXS5" s="56"/>
      <c r="IXT5" s="56"/>
      <c r="IXU5" s="56"/>
      <c r="IXV5" s="56"/>
      <c r="IXW5" s="56"/>
      <c r="IXX5" s="56"/>
      <c r="IXY5" s="56"/>
      <c r="IXZ5" s="56"/>
      <c r="IYA5" s="56"/>
      <c r="IYB5" s="56"/>
      <c r="IYC5" s="56"/>
      <c r="IYD5" s="56"/>
      <c r="IYE5" s="56"/>
      <c r="IYF5" s="56"/>
      <c r="IYG5" s="56"/>
      <c r="IYH5" s="56"/>
      <c r="IYI5" s="56"/>
      <c r="IYJ5" s="56"/>
      <c r="IYK5" s="56"/>
      <c r="IYL5" s="56"/>
      <c r="IYM5" s="56"/>
      <c r="IYN5" s="56"/>
      <c r="IYO5" s="56"/>
      <c r="IYP5" s="56"/>
      <c r="IYQ5" s="56"/>
      <c r="IYR5" s="56"/>
      <c r="IYS5" s="56"/>
      <c r="IYT5" s="56"/>
      <c r="IYU5" s="56"/>
      <c r="IYV5" s="56"/>
      <c r="IYW5" s="56"/>
      <c r="IYX5" s="56"/>
      <c r="IYY5" s="56"/>
      <c r="IYZ5" s="56"/>
      <c r="IZA5" s="56"/>
      <c r="IZB5" s="56"/>
      <c r="IZC5" s="56"/>
      <c r="IZD5" s="56"/>
      <c r="IZE5" s="56"/>
      <c r="IZF5" s="56"/>
      <c r="IZG5" s="56"/>
      <c r="IZH5" s="56"/>
      <c r="IZI5" s="56"/>
      <c r="IZJ5" s="56"/>
      <c r="IZK5" s="56"/>
      <c r="IZL5" s="56"/>
      <c r="IZM5" s="56"/>
      <c r="IZN5" s="56"/>
      <c r="IZO5" s="56"/>
      <c r="IZP5" s="56"/>
      <c r="IZQ5" s="56"/>
      <c r="IZR5" s="56"/>
      <c r="IZS5" s="56"/>
      <c r="IZT5" s="56"/>
      <c r="IZU5" s="56"/>
      <c r="IZV5" s="56"/>
      <c r="IZW5" s="56"/>
      <c r="IZX5" s="56"/>
      <c r="IZY5" s="56"/>
      <c r="IZZ5" s="56"/>
      <c r="JAA5" s="56"/>
      <c r="JAB5" s="56"/>
      <c r="JAC5" s="56"/>
      <c r="JAD5" s="56"/>
      <c r="JAE5" s="56"/>
      <c r="JAF5" s="56"/>
      <c r="JAG5" s="56"/>
      <c r="JAH5" s="56"/>
      <c r="JAI5" s="56"/>
      <c r="JAJ5" s="56"/>
      <c r="JAK5" s="56"/>
      <c r="JAL5" s="56"/>
      <c r="JAM5" s="56"/>
      <c r="JAN5" s="56"/>
      <c r="JAO5" s="56"/>
      <c r="JAP5" s="56"/>
      <c r="JAQ5" s="56"/>
      <c r="JAR5" s="56"/>
      <c r="JAS5" s="56"/>
      <c r="JAT5" s="56"/>
      <c r="JAU5" s="56"/>
      <c r="JAV5" s="56"/>
      <c r="JAW5" s="56"/>
      <c r="JAX5" s="56"/>
      <c r="JAY5" s="56"/>
      <c r="JAZ5" s="56"/>
      <c r="JBA5" s="56"/>
      <c r="JBB5" s="56"/>
      <c r="JBC5" s="56"/>
      <c r="JBD5" s="56"/>
      <c r="JBE5" s="56"/>
      <c r="JBF5" s="56"/>
      <c r="JBG5" s="56"/>
      <c r="JBH5" s="56"/>
      <c r="JBI5" s="56"/>
      <c r="JBJ5" s="56"/>
      <c r="JBK5" s="56"/>
      <c r="JBL5" s="56"/>
      <c r="JBM5" s="56"/>
      <c r="JBN5" s="56"/>
      <c r="JBO5" s="56"/>
      <c r="JBP5" s="56"/>
      <c r="JBQ5" s="56"/>
      <c r="JBR5" s="56"/>
      <c r="JBS5" s="56"/>
      <c r="JBT5" s="56"/>
      <c r="JBU5" s="56"/>
      <c r="JBV5" s="56"/>
      <c r="JBW5" s="56"/>
      <c r="JBX5" s="56"/>
      <c r="JBY5" s="56"/>
      <c r="JBZ5" s="56"/>
      <c r="JCA5" s="56"/>
      <c r="JCB5" s="56"/>
      <c r="JCC5" s="56"/>
      <c r="JCD5" s="56"/>
      <c r="JCE5" s="56"/>
      <c r="JCF5" s="56"/>
      <c r="JCG5" s="56"/>
      <c r="JCH5" s="56"/>
      <c r="JCI5" s="56"/>
      <c r="JCJ5" s="56"/>
      <c r="JCK5" s="56"/>
      <c r="JCL5" s="56"/>
      <c r="JCM5" s="56"/>
      <c r="JCN5" s="56"/>
      <c r="JCO5" s="56"/>
      <c r="JCP5" s="56"/>
      <c r="JCQ5" s="56"/>
      <c r="JCR5" s="56"/>
      <c r="JCS5" s="56"/>
      <c r="JCT5" s="56"/>
      <c r="JCU5" s="56"/>
      <c r="JCV5" s="56"/>
      <c r="JCW5" s="56"/>
      <c r="JCX5" s="56"/>
      <c r="JCY5" s="56"/>
      <c r="JCZ5" s="56"/>
      <c r="JDA5" s="56"/>
      <c r="JDB5" s="56"/>
      <c r="JDC5" s="56"/>
      <c r="JDD5" s="56"/>
      <c r="JDE5" s="56"/>
      <c r="JDF5" s="56"/>
      <c r="JDG5" s="56"/>
      <c r="JDH5" s="56"/>
      <c r="JDI5" s="56"/>
      <c r="JDJ5" s="56"/>
      <c r="JDK5" s="56"/>
      <c r="JDL5" s="56"/>
      <c r="JDM5" s="56"/>
      <c r="JDN5" s="56"/>
      <c r="JDO5" s="56"/>
      <c r="JDP5" s="56"/>
      <c r="JDQ5" s="56"/>
      <c r="JDR5" s="56"/>
      <c r="JDS5" s="56"/>
      <c r="JDT5" s="56"/>
      <c r="JDU5" s="56"/>
      <c r="JDV5" s="56"/>
      <c r="JDW5" s="56"/>
      <c r="JDX5" s="56"/>
      <c r="JDY5" s="56"/>
      <c r="JDZ5" s="56"/>
      <c r="JEA5" s="56"/>
      <c r="JEB5" s="56"/>
      <c r="JEC5" s="56"/>
      <c r="JED5" s="56"/>
      <c r="JEE5" s="56"/>
      <c r="JEF5" s="56"/>
      <c r="JEG5" s="56"/>
      <c r="JEH5" s="56"/>
      <c r="JEI5" s="56"/>
      <c r="JEJ5" s="56"/>
      <c r="JEK5" s="56"/>
      <c r="JEL5" s="56"/>
      <c r="JEM5" s="56"/>
      <c r="JEN5" s="56"/>
      <c r="JEO5" s="56"/>
      <c r="JEP5" s="56"/>
      <c r="JEQ5" s="56"/>
      <c r="JER5" s="56"/>
      <c r="JES5" s="56"/>
      <c r="JET5" s="56"/>
      <c r="JEU5" s="56"/>
      <c r="JEV5" s="56"/>
      <c r="JEW5" s="56"/>
      <c r="JEX5" s="56"/>
      <c r="JEY5" s="56"/>
      <c r="JEZ5" s="56"/>
      <c r="JFA5" s="56"/>
      <c r="JFB5" s="56"/>
      <c r="JFC5" s="56"/>
      <c r="JFD5" s="56"/>
      <c r="JFE5" s="56"/>
      <c r="JFF5" s="56"/>
      <c r="JFG5" s="56"/>
      <c r="JFH5" s="56"/>
      <c r="JFI5" s="56"/>
      <c r="JFJ5" s="56"/>
      <c r="JFK5" s="56"/>
      <c r="JFL5" s="56"/>
      <c r="JFM5" s="56"/>
      <c r="JFN5" s="56"/>
      <c r="JFO5" s="56"/>
      <c r="JFP5" s="56"/>
      <c r="JFQ5" s="56"/>
      <c r="JFR5" s="56"/>
      <c r="JFS5" s="56"/>
      <c r="JFT5" s="56"/>
      <c r="JFU5" s="56"/>
      <c r="JFV5" s="56"/>
      <c r="JFW5" s="56"/>
      <c r="JFX5" s="56"/>
      <c r="JFY5" s="56"/>
      <c r="JFZ5" s="56"/>
      <c r="JGA5" s="56"/>
      <c r="JGB5" s="56"/>
      <c r="JGC5" s="56"/>
      <c r="JGD5" s="56"/>
      <c r="JGE5" s="56"/>
      <c r="JGF5" s="56"/>
      <c r="JGG5" s="56"/>
      <c r="JGH5" s="56"/>
      <c r="JGI5" s="56"/>
      <c r="JGJ5" s="56"/>
      <c r="JGK5" s="56"/>
      <c r="JGL5" s="56"/>
      <c r="JGM5" s="56"/>
      <c r="JGN5" s="56"/>
      <c r="JGO5" s="56"/>
      <c r="JGP5" s="56"/>
      <c r="JGQ5" s="56"/>
      <c r="JGR5" s="56"/>
      <c r="JGS5" s="56"/>
      <c r="JGT5" s="56"/>
      <c r="JGU5" s="56"/>
      <c r="JGV5" s="56"/>
      <c r="JGW5" s="56"/>
      <c r="JGX5" s="56"/>
      <c r="JGY5" s="56"/>
      <c r="JGZ5" s="56"/>
      <c r="JHA5" s="56"/>
      <c r="JHB5" s="56"/>
      <c r="JHC5" s="56"/>
      <c r="JHD5" s="56"/>
      <c r="JHE5" s="56"/>
      <c r="JHF5" s="56"/>
      <c r="JHG5" s="56"/>
      <c r="JHH5" s="56"/>
      <c r="JHI5" s="56"/>
      <c r="JHJ5" s="56"/>
      <c r="JHK5" s="56"/>
      <c r="JHL5" s="56"/>
      <c r="JHM5" s="56"/>
      <c r="JHN5" s="56"/>
      <c r="JHO5" s="56"/>
      <c r="JHP5" s="56"/>
      <c r="JHQ5" s="56"/>
      <c r="JHR5" s="56"/>
      <c r="JHS5" s="56"/>
      <c r="JHT5" s="56"/>
      <c r="JHU5" s="56"/>
      <c r="JHV5" s="56"/>
      <c r="JHW5" s="56"/>
      <c r="JHX5" s="56"/>
      <c r="JHY5" s="56"/>
      <c r="JHZ5" s="56"/>
      <c r="JIA5" s="56"/>
      <c r="JIB5" s="56"/>
      <c r="JIC5" s="56"/>
      <c r="JID5" s="56"/>
      <c r="JIE5" s="56"/>
      <c r="JIF5" s="56"/>
      <c r="JIG5" s="56"/>
      <c r="JIH5" s="56"/>
      <c r="JII5" s="56"/>
      <c r="JIJ5" s="56"/>
      <c r="JIK5" s="56"/>
      <c r="JIL5" s="56"/>
      <c r="JIM5" s="56"/>
      <c r="JIN5" s="56"/>
      <c r="JIO5" s="56"/>
      <c r="JIP5" s="56"/>
      <c r="JIQ5" s="56"/>
      <c r="JIR5" s="56"/>
      <c r="JIS5" s="56"/>
      <c r="JIT5" s="56"/>
      <c r="JIU5" s="56"/>
      <c r="JIV5" s="56"/>
      <c r="JIW5" s="56"/>
      <c r="JIX5" s="56"/>
      <c r="JIY5" s="56"/>
      <c r="JIZ5" s="56"/>
      <c r="JJA5" s="56"/>
      <c r="JJB5" s="56"/>
      <c r="JJC5" s="56"/>
      <c r="JJD5" s="56"/>
      <c r="JJE5" s="56"/>
      <c r="JJF5" s="56"/>
      <c r="JJG5" s="56"/>
      <c r="JJH5" s="56"/>
      <c r="JJI5" s="56"/>
      <c r="JJJ5" s="56"/>
      <c r="JJK5" s="56"/>
      <c r="JJL5" s="56"/>
      <c r="JJM5" s="56"/>
      <c r="JJN5" s="56"/>
      <c r="JJO5" s="56"/>
      <c r="JJP5" s="56"/>
      <c r="JJQ5" s="56"/>
      <c r="JJR5" s="56"/>
      <c r="JJS5" s="56"/>
      <c r="JJT5" s="56"/>
      <c r="JJU5" s="56"/>
      <c r="JJV5" s="56"/>
      <c r="JJW5" s="56"/>
      <c r="JJX5" s="56"/>
      <c r="JJY5" s="56"/>
      <c r="JJZ5" s="56"/>
      <c r="JKA5" s="56"/>
      <c r="JKB5" s="56"/>
      <c r="JKC5" s="56"/>
      <c r="JKD5" s="56"/>
      <c r="JKE5" s="56"/>
      <c r="JKF5" s="56"/>
      <c r="JKG5" s="56"/>
      <c r="JKH5" s="56"/>
      <c r="JKI5" s="56"/>
      <c r="JKJ5" s="56"/>
      <c r="JKK5" s="56"/>
      <c r="JKL5" s="56"/>
      <c r="JKM5" s="56"/>
      <c r="JKN5" s="56"/>
      <c r="JKO5" s="56"/>
      <c r="JKP5" s="56"/>
      <c r="JKQ5" s="56"/>
      <c r="JKR5" s="56"/>
      <c r="JKS5" s="56"/>
      <c r="JKT5" s="56"/>
      <c r="JKU5" s="56"/>
      <c r="JKV5" s="56"/>
      <c r="JKW5" s="56"/>
      <c r="JKX5" s="56"/>
      <c r="JKY5" s="56"/>
      <c r="JKZ5" s="56"/>
      <c r="JLA5" s="56"/>
      <c r="JLB5" s="56"/>
      <c r="JLC5" s="56"/>
      <c r="JLD5" s="56"/>
      <c r="JLE5" s="56"/>
      <c r="JLF5" s="56"/>
      <c r="JLG5" s="56"/>
      <c r="JLH5" s="56"/>
      <c r="JLI5" s="56"/>
      <c r="JLJ5" s="56"/>
      <c r="JLK5" s="56"/>
      <c r="JLL5" s="56"/>
      <c r="JLM5" s="56"/>
      <c r="JLN5" s="56"/>
      <c r="JLO5" s="56"/>
      <c r="JLP5" s="56"/>
      <c r="JLQ5" s="56"/>
      <c r="JLR5" s="56"/>
      <c r="JLS5" s="56"/>
      <c r="JLT5" s="56"/>
      <c r="JLU5" s="56"/>
      <c r="JLV5" s="56"/>
      <c r="JLW5" s="56"/>
      <c r="JLX5" s="56"/>
      <c r="JLY5" s="56"/>
      <c r="JLZ5" s="56"/>
      <c r="JMA5" s="56"/>
      <c r="JMB5" s="56"/>
      <c r="JMC5" s="56"/>
      <c r="JMD5" s="56"/>
      <c r="JME5" s="56"/>
      <c r="JMF5" s="56"/>
      <c r="JMG5" s="56"/>
      <c r="JMH5" s="56"/>
      <c r="JMI5" s="56"/>
      <c r="JMJ5" s="56"/>
      <c r="JMK5" s="56"/>
      <c r="JML5" s="56"/>
      <c r="JMM5" s="56"/>
      <c r="JMN5" s="56"/>
      <c r="JMO5" s="56"/>
      <c r="JMP5" s="56"/>
      <c r="JMQ5" s="56"/>
      <c r="JMR5" s="56"/>
      <c r="JMS5" s="56"/>
      <c r="JMT5" s="56"/>
      <c r="JMU5" s="56"/>
      <c r="JMV5" s="56"/>
      <c r="JMW5" s="56"/>
      <c r="JMX5" s="56"/>
      <c r="JMY5" s="56"/>
      <c r="JMZ5" s="56"/>
      <c r="JNA5" s="56"/>
      <c r="JNB5" s="56"/>
      <c r="JNC5" s="56"/>
      <c r="JND5" s="56"/>
      <c r="JNE5" s="56"/>
      <c r="JNF5" s="56"/>
      <c r="JNG5" s="56"/>
      <c r="JNH5" s="56"/>
      <c r="JNI5" s="56"/>
      <c r="JNJ5" s="56"/>
      <c r="JNK5" s="56"/>
      <c r="JNL5" s="56"/>
      <c r="JNM5" s="56"/>
      <c r="JNN5" s="56"/>
      <c r="JNO5" s="56"/>
      <c r="JNP5" s="56"/>
      <c r="JNQ5" s="56"/>
      <c r="JNR5" s="56"/>
      <c r="JNS5" s="56"/>
      <c r="JNT5" s="56"/>
      <c r="JNU5" s="56"/>
      <c r="JNV5" s="56"/>
      <c r="JNW5" s="56"/>
      <c r="JNX5" s="56"/>
      <c r="JNY5" s="56"/>
      <c r="JNZ5" s="56"/>
      <c r="JOA5" s="56"/>
      <c r="JOB5" s="56"/>
      <c r="JOC5" s="56"/>
      <c r="JOD5" s="56"/>
      <c r="JOE5" s="56"/>
      <c r="JOF5" s="56"/>
      <c r="JOG5" s="56"/>
      <c r="JOH5" s="56"/>
      <c r="JOI5" s="56"/>
      <c r="JOJ5" s="56"/>
      <c r="JOK5" s="56"/>
      <c r="JOL5" s="56"/>
      <c r="JOM5" s="56"/>
      <c r="JON5" s="56"/>
      <c r="JOO5" s="56"/>
      <c r="JOP5" s="56"/>
      <c r="JOQ5" s="56"/>
      <c r="JOR5" s="56"/>
      <c r="JOS5" s="56"/>
      <c r="JOT5" s="56"/>
      <c r="JOU5" s="56"/>
      <c r="JOV5" s="56"/>
      <c r="JOW5" s="56"/>
      <c r="JOX5" s="56"/>
      <c r="JOY5" s="56"/>
      <c r="JOZ5" s="56"/>
      <c r="JPA5" s="56"/>
      <c r="JPB5" s="56"/>
      <c r="JPC5" s="56"/>
      <c r="JPD5" s="56"/>
      <c r="JPE5" s="56"/>
      <c r="JPF5" s="56"/>
      <c r="JPG5" s="56"/>
      <c r="JPH5" s="56"/>
      <c r="JPI5" s="56"/>
      <c r="JPJ5" s="56"/>
      <c r="JPK5" s="56"/>
      <c r="JPL5" s="56"/>
      <c r="JPM5" s="56"/>
      <c r="JPN5" s="56"/>
      <c r="JPO5" s="56"/>
      <c r="JPP5" s="56"/>
      <c r="JPQ5" s="56"/>
      <c r="JPR5" s="56"/>
      <c r="JPS5" s="56"/>
      <c r="JPT5" s="56"/>
      <c r="JPU5" s="56"/>
      <c r="JPV5" s="56"/>
      <c r="JPW5" s="56"/>
      <c r="JPX5" s="56"/>
      <c r="JPY5" s="56"/>
      <c r="JPZ5" s="56"/>
      <c r="JQA5" s="56"/>
      <c r="JQB5" s="56"/>
      <c r="JQC5" s="56"/>
      <c r="JQD5" s="56"/>
      <c r="JQE5" s="56"/>
      <c r="JQF5" s="56"/>
      <c r="JQG5" s="56"/>
      <c r="JQH5" s="56"/>
      <c r="JQI5" s="56"/>
      <c r="JQJ5" s="56"/>
      <c r="JQK5" s="56"/>
      <c r="JQL5" s="56"/>
      <c r="JQM5" s="56"/>
      <c r="JQN5" s="56"/>
      <c r="JQO5" s="56"/>
      <c r="JQP5" s="56"/>
      <c r="JQQ5" s="56"/>
      <c r="JQR5" s="56"/>
      <c r="JQS5" s="56"/>
      <c r="JQT5" s="56"/>
      <c r="JQU5" s="56"/>
      <c r="JQV5" s="56"/>
      <c r="JQW5" s="56"/>
      <c r="JQX5" s="56"/>
      <c r="JQY5" s="56"/>
      <c r="JQZ5" s="56"/>
      <c r="JRA5" s="56"/>
      <c r="JRB5" s="56"/>
      <c r="JRC5" s="56"/>
      <c r="JRD5" s="56"/>
      <c r="JRE5" s="56"/>
      <c r="JRF5" s="56"/>
      <c r="JRG5" s="56"/>
      <c r="JRH5" s="56"/>
      <c r="JRI5" s="56"/>
      <c r="JRJ5" s="56"/>
      <c r="JRK5" s="56"/>
      <c r="JRL5" s="56"/>
      <c r="JRM5" s="56"/>
      <c r="JRN5" s="56"/>
      <c r="JRO5" s="56"/>
      <c r="JRP5" s="56"/>
      <c r="JRQ5" s="56"/>
      <c r="JRR5" s="56"/>
      <c r="JRS5" s="56"/>
      <c r="JRT5" s="56"/>
      <c r="JRU5" s="56"/>
      <c r="JRV5" s="56"/>
      <c r="JRW5" s="56"/>
      <c r="JRX5" s="56"/>
      <c r="JRY5" s="56"/>
      <c r="JRZ5" s="56"/>
      <c r="JSA5" s="56"/>
      <c r="JSB5" s="56"/>
      <c r="JSC5" s="56"/>
      <c r="JSD5" s="56"/>
      <c r="JSE5" s="56"/>
      <c r="JSF5" s="56"/>
      <c r="JSG5" s="56"/>
      <c r="JSH5" s="56"/>
      <c r="JSI5" s="56"/>
      <c r="JSJ5" s="56"/>
      <c r="JSK5" s="56"/>
      <c r="JSL5" s="56"/>
      <c r="JSM5" s="56"/>
      <c r="JSN5" s="56"/>
      <c r="JSO5" s="56"/>
      <c r="JSP5" s="56"/>
      <c r="JSQ5" s="56"/>
      <c r="JSR5" s="56"/>
      <c r="JSS5" s="56"/>
      <c r="JST5" s="56"/>
      <c r="JSU5" s="56"/>
      <c r="JSV5" s="56"/>
      <c r="JSW5" s="56"/>
      <c r="JSX5" s="56"/>
      <c r="JSY5" s="56"/>
      <c r="JSZ5" s="56"/>
      <c r="JTA5" s="56"/>
      <c r="JTB5" s="56"/>
      <c r="JTC5" s="56"/>
      <c r="JTD5" s="56"/>
      <c r="JTE5" s="56"/>
      <c r="JTF5" s="56"/>
      <c r="JTG5" s="56"/>
      <c r="JTH5" s="56"/>
      <c r="JTI5" s="56"/>
      <c r="JTJ5" s="56"/>
      <c r="JTK5" s="56"/>
      <c r="JTL5" s="56"/>
      <c r="JTM5" s="56"/>
      <c r="JTN5" s="56"/>
      <c r="JTO5" s="56"/>
      <c r="JTP5" s="56"/>
      <c r="JTQ5" s="56"/>
      <c r="JTR5" s="56"/>
      <c r="JTS5" s="56"/>
      <c r="JTT5" s="56"/>
      <c r="JTU5" s="56"/>
      <c r="JTV5" s="56"/>
      <c r="JTW5" s="56"/>
      <c r="JTX5" s="56"/>
      <c r="JTY5" s="56"/>
      <c r="JTZ5" s="56"/>
      <c r="JUA5" s="56"/>
      <c r="JUB5" s="56"/>
      <c r="JUC5" s="56"/>
      <c r="JUD5" s="56"/>
      <c r="JUE5" s="56"/>
      <c r="JUF5" s="56"/>
      <c r="JUG5" s="56"/>
      <c r="JUH5" s="56"/>
      <c r="JUI5" s="56"/>
      <c r="JUJ5" s="56"/>
      <c r="JUK5" s="56"/>
      <c r="JUL5" s="56"/>
      <c r="JUM5" s="56"/>
      <c r="JUN5" s="56"/>
      <c r="JUO5" s="56"/>
      <c r="JUP5" s="56"/>
      <c r="JUQ5" s="56"/>
      <c r="JUR5" s="56"/>
      <c r="JUS5" s="56"/>
      <c r="JUT5" s="56"/>
      <c r="JUU5" s="56"/>
      <c r="JUV5" s="56"/>
      <c r="JUW5" s="56"/>
      <c r="JUX5" s="56"/>
      <c r="JUY5" s="56"/>
      <c r="JUZ5" s="56"/>
      <c r="JVA5" s="56"/>
      <c r="JVB5" s="56"/>
      <c r="JVC5" s="56"/>
      <c r="JVD5" s="56"/>
      <c r="JVE5" s="56"/>
      <c r="JVF5" s="56"/>
      <c r="JVG5" s="56"/>
      <c r="JVH5" s="56"/>
      <c r="JVI5" s="56"/>
      <c r="JVJ5" s="56"/>
      <c r="JVK5" s="56"/>
      <c r="JVL5" s="56"/>
      <c r="JVM5" s="56"/>
      <c r="JVN5" s="56"/>
      <c r="JVO5" s="56"/>
      <c r="JVP5" s="56"/>
      <c r="JVQ5" s="56"/>
      <c r="JVR5" s="56"/>
      <c r="JVS5" s="56"/>
      <c r="JVT5" s="56"/>
      <c r="JVU5" s="56"/>
      <c r="JVV5" s="56"/>
      <c r="JVW5" s="56"/>
      <c r="JVX5" s="56"/>
      <c r="JVY5" s="56"/>
      <c r="JVZ5" s="56"/>
      <c r="JWA5" s="56"/>
      <c r="JWB5" s="56"/>
      <c r="JWC5" s="56"/>
      <c r="JWD5" s="56"/>
      <c r="JWE5" s="56"/>
      <c r="JWF5" s="56"/>
      <c r="JWG5" s="56"/>
      <c r="JWH5" s="56"/>
      <c r="JWI5" s="56"/>
      <c r="JWJ5" s="56"/>
      <c r="JWK5" s="56"/>
      <c r="JWL5" s="56"/>
      <c r="JWM5" s="56"/>
      <c r="JWN5" s="56"/>
      <c r="JWO5" s="56"/>
      <c r="JWP5" s="56"/>
      <c r="JWQ5" s="56"/>
      <c r="JWR5" s="56"/>
      <c r="JWS5" s="56"/>
      <c r="JWT5" s="56"/>
      <c r="JWU5" s="56"/>
      <c r="JWV5" s="56"/>
      <c r="JWW5" s="56"/>
      <c r="JWX5" s="56"/>
      <c r="JWY5" s="56"/>
      <c r="JWZ5" s="56"/>
      <c r="JXA5" s="56"/>
      <c r="JXB5" s="56"/>
      <c r="JXC5" s="56"/>
      <c r="JXD5" s="56"/>
      <c r="JXE5" s="56"/>
      <c r="JXF5" s="56"/>
      <c r="JXG5" s="56"/>
      <c r="JXH5" s="56"/>
      <c r="JXI5" s="56"/>
      <c r="JXJ5" s="56"/>
      <c r="JXK5" s="56"/>
      <c r="JXL5" s="56"/>
      <c r="JXM5" s="56"/>
      <c r="JXN5" s="56"/>
      <c r="JXO5" s="56"/>
      <c r="JXP5" s="56"/>
      <c r="JXQ5" s="56"/>
      <c r="JXR5" s="56"/>
      <c r="JXS5" s="56"/>
      <c r="JXT5" s="56"/>
      <c r="JXU5" s="56"/>
      <c r="JXV5" s="56"/>
      <c r="JXW5" s="56"/>
      <c r="JXX5" s="56"/>
      <c r="JXY5" s="56"/>
      <c r="JXZ5" s="56"/>
      <c r="JYA5" s="56"/>
      <c r="JYB5" s="56"/>
      <c r="JYC5" s="56"/>
      <c r="JYD5" s="56"/>
      <c r="JYE5" s="56"/>
      <c r="JYF5" s="56"/>
      <c r="JYG5" s="56"/>
      <c r="JYH5" s="56"/>
      <c r="JYI5" s="56"/>
      <c r="JYJ5" s="56"/>
      <c r="JYK5" s="56"/>
      <c r="JYL5" s="56"/>
      <c r="JYM5" s="56"/>
      <c r="JYN5" s="56"/>
      <c r="JYO5" s="56"/>
      <c r="JYP5" s="56"/>
      <c r="JYQ5" s="56"/>
      <c r="JYR5" s="56"/>
      <c r="JYS5" s="56"/>
      <c r="JYT5" s="56"/>
      <c r="JYU5" s="56"/>
      <c r="JYV5" s="56"/>
      <c r="JYW5" s="56"/>
      <c r="JYX5" s="56"/>
      <c r="JYY5" s="56"/>
      <c r="JYZ5" s="56"/>
      <c r="JZA5" s="56"/>
      <c r="JZB5" s="56"/>
      <c r="JZC5" s="56"/>
      <c r="JZD5" s="56"/>
      <c r="JZE5" s="56"/>
      <c r="JZF5" s="56"/>
      <c r="JZG5" s="56"/>
      <c r="JZH5" s="56"/>
      <c r="JZI5" s="56"/>
      <c r="JZJ5" s="56"/>
      <c r="JZK5" s="56"/>
      <c r="JZL5" s="56"/>
      <c r="JZM5" s="56"/>
      <c r="JZN5" s="56"/>
      <c r="JZO5" s="56"/>
      <c r="JZP5" s="56"/>
      <c r="JZQ5" s="56"/>
      <c r="JZR5" s="56"/>
      <c r="JZS5" s="56"/>
      <c r="JZT5" s="56"/>
      <c r="JZU5" s="56"/>
      <c r="JZV5" s="56"/>
      <c r="JZW5" s="56"/>
      <c r="JZX5" s="56"/>
      <c r="JZY5" s="56"/>
      <c r="JZZ5" s="56"/>
      <c r="KAA5" s="56"/>
      <c r="KAB5" s="56"/>
      <c r="KAC5" s="56"/>
      <c r="KAD5" s="56"/>
      <c r="KAE5" s="56"/>
      <c r="KAF5" s="56"/>
      <c r="KAG5" s="56"/>
      <c r="KAH5" s="56"/>
      <c r="KAI5" s="56"/>
      <c r="KAJ5" s="56"/>
      <c r="KAK5" s="56"/>
      <c r="KAL5" s="56"/>
      <c r="KAM5" s="56"/>
      <c r="KAN5" s="56"/>
      <c r="KAO5" s="56"/>
      <c r="KAP5" s="56"/>
      <c r="KAQ5" s="56"/>
      <c r="KAR5" s="56"/>
      <c r="KAS5" s="56"/>
      <c r="KAT5" s="56"/>
      <c r="KAU5" s="56"/>
      <c r="KAV5" s="56"/>
      <c r="KAW5" s="56"/>
      <c r="KAX5" s="56"/>
      <c r="KAY5" s="56"/>
      <c r="KAZ5" s="56"/>
      <c r="KBA5" s="56"/>
      <c r="KBB5" s="56"/>
      <c r="KBC5" s="56"/>
      <c r="KBD5" s="56"/>
      <c r="KBE5" s="56"/>
      <c r="KBF5" s="56"/>
      <c r="KBG5" s="56"/>
      <c r="KBH5" s="56"/>
      <c r="KBI5" s="56"/>
      <c r="KBJ5" s="56"/>
      <c r="KBK5" s="56"/>
      <c r="KBL5" s="56"/>
      <c r="KBM5" s="56"/>
      <c r="KBN5" s="56"/>
      <c r="KBO5" s="56"/>
      <c r="KBP5" s="56"/>
      <c r="KBQ5" s="56"/>
      <c r="KBR5" s="56"/>
      <c r="KBS5" s="56"/>
      <c r="KBT5" s="56"/>
      <c r="KBU5" s="56"/>
      <c r="KBV5" s="56"/>
      <c r="KBW5" s="56"/>
      <c r="KBX5" s="56"/>
      <c r="KBY5" s="56"/>
      <c r="KBZ5" s="56"/>
      <c r="KCA5" s="56"/>
      <c r="KCB5" s="56"/>
      <c r="KCC5" s="56"/>
      <c r="KCD5" s="56"/>
      <c r="KCE5" s="56"/>
      <c r="KCF5" s="56"/>
      <c r="KCG5" s="56"/>
      <c r="KCH5" s="56"/>
      <c r="KCI5" s="56"/>
      <c r="KCJ5" s="56"/>
      <c r="KCK5" s="56"/>
      <c r="KCL5" s="56"/>
      <c r="KCM5" s="56"/>
      <c r="KCN5" s="56"/>
      <c r="KCO5" s="56"/>
      <c r="KCP5" s="56"/>
      <c r="KCQ5" s="56"/>
      <c r="KCR5" s="56"/>
      <c r="KCS5" s="56"/>
      <c r="KCT5" s="56"/>
      <c r="KCU5" s="56"/>
      <c r="KCV5" s="56"/>
      <c r="KCW5" s="56"/>
      <c r="KCX5" s="56"/>
      <c r="KCY5" s="56"/>
      <c r="KCZ5" s="56"/>
      <c r="KDA5" s="56"/>
      <c r="KDB5" s="56"/>
      <c r="KDC5" s="56"/>
      <c r="KDD5" s="56"/>
      <c r="KDE5" s="56"/>
      <c r="KDF5" s="56"/>
      <c r="KDG5" s="56"/>
      <c r="KDH5" s="56"/>
      <c r="KDI5" s="56"/>
      <c r="KDJ5" s="56"/>
      <c r="KDK5" s="56"/>
      <c r="KDL5" s="56"/>
      <c r="KDM5" s="56"/>
      <c r="KDN5" s="56"/>
      <c r="KDO5" s="56"/>
      <c r="KDP5" s="56"/>
      <c r="KDQ5" s="56"/>
      <c r="KDR5" s="56"/>
      <c r="KDS5" s="56"/>
      <c r="KDT5" s="56"/>
      <c r="KDU5" s="56"/>
      <c r="KDV5" s="56"/>
      <c r="KDW5" s="56"/>
      <c r="KDX5" s="56"/>
      <c r="KDY5" s="56"/>
      <c r="KDZ5" s="56"/>
      <c r="KEA5" s="56"/>
      <c r="KEB5" s="56"/>
      <c r="KEC5" s="56"/>
      <c r="KED5" s="56"/>
      <c r="KEE5" s="56"/>
      <c r="KEF5" s="56"/>
      <c r="KEG5" s="56"/>
      <c r="KEH5" s="56"/>
      <c r="KEI5" s="56"/>
      <c r="KEJ5" s="56"/>
      <c r="KEK5" s="56"/>
      <c r="KEL5" s="56"/>
      <c r="KEM5" s="56"/>
      <c r="KEN5" s="56"/>
      <c r="KEO5" s="56"/>
      <c r="KEP5" s="56"/>
      <c r="KEQ5" s="56"/>
      <c r="KER5" s="56"/>
      <c r="KES5" s="56"/>
      <c r="KET5" s="56"/>
      <c r="KEU5" s="56"/>
      <c r="KEV5" s="56"/>
      <c r="KEW5" s="56"/>
      <c r="KEX5" s="56"/>
      <c r="KEY5" s="56"/>
      <c r="KEZ5" s="56"/>
      <c r="KFA5" s="56"/>
      <c r="KFB5" s="56"/>
      <c r="KFC5" s="56"/>
      <c r="KFD5" s="56"/>
      <c r="KFE5" s="56"/>
      <c r="KFF5" s="56"/>
      <c r="KFG5" s="56"/>
      <c r="KFH5" s="56"/>
      <c r="KFI5" s="56"/>
      <c r="KFJ5" s="56"/>
      <c r="KFK5" s="56"/>
      <c r="KFL5" s="56"/>
      <c r="KFM5" s="56"/>
      <c r="KFN5" s="56"/>
      <c r="KFO5" s="56"/>
      <c r="KFP5" s="56"/>
      <c r="KFQ5" s="56"/>
      <c r="KFR5" s="56"/>
      <c r="KFS5" s="56"/>
      <c r="KFT5" s="56"/>
      <c r="KFU5" s="56"/>
      <c r="KFV5" s="56"/>
      <c r="KFW5" s="56"/>
      <c r="KFX5" s="56"/>
      <c r="KFY5" s="56"/>
      <c r="KFZ5" s="56"/>
      <c r="KGA5" s="56"/>
      <c r="KGB5" s="56"/>
      <c r="KGC5" s="56"/>
      <c r="KGD5" s="56"/>
      <c r="KGE5" s="56"/>
      <c r="KGF5" s="56"/>
      <c r="KGG5" s="56"/>
      <c r="KGH5" s="56"/>
      <c r="KGI5" s="56"/>
      <c r="KGJ5" s="56"/>
      <c r="KGK5" s="56"/>
      <c r="KGL5" s="56"/>
      <c r="KGM5" s="56"/>
      <c r="KGN5" s="56"/>
      <c r="KGO5" s="56"/>
      <c r="KGP5" s="56"/>
      <c r="KGQ5" s="56"/>
      <c r="KGR5" s="56"/>
      <c r="KGS5" s="56"/>
      <c r="KGT5" s="56"/>
      <c r="KGU5" s="56"/>
      <c r="KGV5" s="56"/>
      <c r="KGW5" s="56"/>
      <c r="KGX5" s="56"/>
      <c r="KGY5" s="56"/>
      <c r="KGZ5" s="56"/>
      <c r="KHA5" s="56"/>
      <c r="KHB5" s="56"/>
      <c r="KHC5" s="56"/>
      <c r="KHD5" s="56"/>
      <c r="KHE5" s="56"/>
      <c r="KHF5" s="56"/>
      <c r="KHG5" s="56"/>
      <c r="KHH5" s="56"/>
      <c r="KHI5" s="56"/>
      <c r="KHJ5" s="56"/>
      <c r="KHK5" s="56"/>
      <c r="KHL5" s="56"/>
      <c r="KHM5" s="56"/>
      <c r="KHN5" s="56"/>
      <c r="KHO5" s="56"/>
      <c r="KHP5" s="56"/>
      <c r="KHQ5" s="56"/>
      <c r="KHR5" s="56"/>
      <c r="KHS5" s="56"/>
      <c r="KHT5" s="56"/>
      <c r="KHU5" s="56"/>
      <c r="KHV5" s="56"/>
      <c r="KHW5" s="56"/>
      <c r="KHX5" s="56"/>
      <c r="KHY5" s="56"/>
      <c r="KHZ5" s="56"/>
      <c r="KIA5" s="56"/>
      <c r="KIB5" s="56"/>
      <c r="KIC5" s="56"/>
      <c r="KID5" s="56"/>
      <c r="KIE5" s="56"/>
      <c r="KIF5" s="56"/>
      <c r="KIG5" s="56"/>
      <c r="KIH5" s="56"/>
      <c r="KII5" s="56"/>
      <c r="KIJ5" s="56"/>
      <c r="KIK5" s="56"/>
      <c r="KIL5" s="56"/>
      <c r="KIM5" s="56"/>
      <c r="KIN5" s="56"/>
      <c r="KIO5" s="56"/>
      <c r="KIP5" s="56"/>
      <c r="KIQ5" s="56"/>
      <c r="KIR5" s="56"/>
      <c r="KIS5" s="56"/>
      <c r="KIT5" s="56"/>
      <c r="KIU5" s="56"/>
      <c r="KIV5" s="56"/>
      <c r="KIW5" s="56"/>
      <c r="KIX5" s="56"/>
      <c r="KIY5" s="56"/>
      <c r="KIZ5" s="56"/>
      <c r="KJA5" s="56"/>
      <c r="KJB5" s="56"/>
      <c r="KJC5" s="56"/>
      <c r="KJD5" s="56"/>
      <c r="KJE5" s="56"/>
      <c r="KJF5" s="56"/>
      <c r="KJG5" s="56"/>
      <c r="KJH5" s="56"/>
      <c r="KJI5" s="56"/>
      <c r="KJJ5" s="56"/>
      <c r="KJK5" s="56"/>
      <c r="KJL5" s="56"/>
      <c r="KJM5" s="56"/>
      <c r="KJN5" s="56"/>
      <c r="KJO5" s="56"/>
      <c r="KJP5" s="56"/>
      <c r="KJQ5" s="56"/>
      <c r="KJR5" s="56"/>
      <c r="KJS5" s="56"/>
      <c r="KJT5" s="56"/>
      <c r="KJU5" s="56"/>
      <c r="KJV5" s="56"/>
      <c r="KJW5" s="56"/>
      <c r="KJX5" s="56"/>
      <c r="KJY5" s="56"/>
      <c r="KJZ5" s="56"/>
      <c r="KKA5" s="56"/>
      <c r="KKB5" s="56"/>
      <c r="KKC5" s="56"/>
      <c r="KKD5" s="56"/>
      <c r="KKE5" s="56"/>
      <c r="KKF5" s="56"/>
      <c r="KKG5" s="56"/>
      <c r="KKH5" s="56"/>
      <c r="KKI5" s="56"/>
      <c r="KKJ5" s="56"/>
      <c r="KKK5" s="56"/>
      <c r="KKL5" s="56"/>
      <c r="KKM5" s="56"/>
      <c r="KKN5" s="56"/>
      <c r="KKO5" s="56"/>
      <c r="KKP5" s="56"/>
      <c r="KKQ5" s="56"/>
      <c r="KKR5" s="56"/>
      <c r="KKS5" s="56"/>
      <c r="KKT5" s="56"/>
      <c r="KKU5" s="56"/>
      <c r="KKV5" s="56"/>
      <c r="KKW5" s="56"/>
      <c r="KKX5" s="56"/>
      <c r="KKY5" s="56"/>
      <c r="KKZ5" s="56"/>
      <c r="KLA5" s="56"/>
      <c r="KLB5" s="56"/>
      <c r="KLC5" s="56"/>
      <c r="KLD5" s="56"/>
      <c r="KLE5" s="56"/>
      <c r="KLF5" s="56"/>
      <c r="KLG5" s="56"/>
      <c r="KLH5" s="56"/>
      <c r="KLI5" s="56"/>
      <c r="KLJ5" s="56"/>
      <c r="KLK5" s="56"/>
      <c r="KLL5" s="56"/>
      <c r="KLM5" s="56"/>
      <c r="KLN5" s="56"/>
      <c r="KLO5" s="56"/>
      <c r="KLP5" s="56"/>
      <c r="KLQ5" s="56"/>
      <c r="KLR5" s="56"/>
      <c r="KLS5" s="56"/>
      <c r="KLT5" s="56"/>
      <c r="KLU5" s="56"/>
      <c r="KLV5" s="56"/>
      <c r="KLW5" s="56"/>
      <c r="KLX5" s="56"/>
      <c r="KLY5" s="56"/>
      <c r="KLZ5" s="56"/>
      <c r="KMA5" s="56"/>
      <c r="KMB5" s="56"/>
      <c r="KMC5" s="56"/>
      <c r="KMD5" s="56"/>
      <c r="KME5" s="56"/>
      <c r="KMF5" s="56"/>
      <c r="KMG5" s="56"/>
      <c r="KMH5" s="56"/>
      <c r="KMI5" s="56"/>
      <c r="KMJ5" s="56"/>
      <c r="KMK5" s="56"/>
      <c r="KML5" s="56"/>
      <c r="KMM5" s="56"/>
      <c r="KMN5" s="56"/>
      <c r="KMO5" s="56"/>
      <c r="KMP5" s="56"/>
      <c r="KMQ5" s="56"/>
      <c r="KMR5" s="56"/>
      <c r="KMS5" s="56"/>
      <c r="KMT5" s="56"/>
      <c r="KMU5" s="56"/>
      <c r="KMV5" s="56"/>
      <c r="KMW5" s="56"/>
      <c r="KMX5" s="56"/>
      <c r="KMY5" s="56"/>
      <c r="KMZ5" s="56"/>
      <c r="KNA5" s="56"/>
      <c r="KNB5" s="56"/>
      <c r="KNC5" s="56"/>
      <c r="KND5" s="56"/>
      <c r="KNE5" s="56"/>
      <c r="KNF5" s="56"/>
      <c r="KNG5" s="56"/>
      <c r="KNH5" s="56"/>
      <c r="KNI5" s="56"/>
      <c r="KNJ5" s="56"/>
      <c r="KNK5" s="56"/>
      <c r="KNL5" s="56"/>
      <c r="KNM5" s="56"/>
      <c r="KNN5" s="56"/>
      <c r="KNO5" s="56"/>
      <c r="KNP5" s="56"/>
      <c r="KNQ5" s="56"/>
      <c r="KNR5" s="56"/>
      <c r="KNS5" s="56"/>
      <c r="KNT5" s="56"/>
      <c r="KNU5" s="56"/>
      <c r="KNV5" s="56"/>
      <c r="KNW5" s="56"/>
      <c r="KNX5" s="56"/>
      <c r="KNY5" s="56"/>
      <c r="KNZ5" s="56"/>
      <c r="KOA5" s="56"/>
      <c r="KOB5" s="56"/>
      <c r="KOC5" s="56"/>
      <c r="KOD5" s="56"/>
      <c r="KOE5" s="56"/>
      <c r="KOF5" s="56"/>
      <c r="KOG5" s="56"/>
      <c r="KOH5" s="56"/>
      <c r="KOI5" s="56"/>
      <c r="KOJ5" s="56"/>
      <c r="KOK5" s="56"/>
      <c r="KOL5" s="56"/>
      <c r="KOM5" s="56"/>
      <c r="KON5" s="56"/>
      <c r="KOO5" s="56"/>
      <c r="KOP5" s="56"/>
      <c r="KOQ5" s="56"/>
      <c r="KOR5" s="56"/>
      <c r="KOS5" s="56"/>
      <c r="KOT5" s="56"/>
      <c r="KOU5" s="56"/>
      <c r="KOV5" s="56"/>
      <c r="KOW5" s="56"/>
      <c r="KOX5" s="56"/>
      <c r="KOY5" s="56"/>
      <c r="KOZ5" s="56"/>
      <c r="KPA5" s="56"/>
      <c r="KPB5" s="56"/>
      <c r="KPC5" s="56"/>
      <c r="KPD5" s="56"/>
      <c r="KPE5" s="56"/>
      <c r="KPF5" s="56"/>
      <c r="KPG5" s="56"/>
      <c r="KPH5" s="56"/>
      <c r="KPI5" s="56"/>
      <c r="KPJ5" s="56"/>
      <c r="KPK5" s="56"/>
      <c r="KPL5" s="56"/>
      <c r="KPM5" s="56"/>
      <c r="KPN5" s="56"/>
      <c r="KPO5" s="56"/>
      <c r="KPP5" s="56"/>
      <c r="KPQ5" s="56"/>
      <c r="KPR5" s="56"/>
      <c r="KPS5" s="56"/>
      <c r="KPT5" s="56"/>
      <c r="KPU5" s="56"/>
      <c r="KPV5" s="56"/>
      <c r="KPW5" s="56"/>
      <c r="KPX5" s="56"/>
      <c r="KPY5" s="56"/>
      <c r="KPZ5" s="56"/>
      <c r="KQA5" s="56"/>
      <c r="KQB5" s="56"/>
      <c r="KQC5" s="56"/>
      <c r="KQD5" s="56"/>
      <c r="KQE5" s="56"/>
      <c r="KQF5" s="56"/>
      <c r="KQG5" s="56"/>
      <c r="KQH5" s="56"/>
      <c r="KQI5" s="56"/>
      <c r="KQJ5" s="56"/>
      <c r="KQK5" s="56"/>
      <c r="KQL5" s="56"/>
      <c r="KQM5" s="56"/>
      <c r="KQN5" s="56"/>
      <c r="KQO5" s="56"/>
      <c r="KQP5" s="56"/>
      <c r="KQQ5" s="56"/>
      <c r="KQR5" s="56"/>
      <c r="KQS5" s="56"/>
      <c r="KQT5" s="56"/>
      <c r="KQU5" s="56"/>
      <c r="KQV5" s="56"/>
      <c r="KQW5" s="56"/>
      <c r="KQX5" s="56"/>
      <c r="KQY5" s="56"/>
      <c r="KQZ5" s="56"/>
      <c r="KRA5" s="56"/>
      <c r="KRB5" s="56"/>
      <c r="KRC5" s="56"/>
      <c r="KRD5" s="56"/>
      <c r="KRE5" s="56"/>
      <c r="KRF5" s="56"/>
      <c r="KRG5" s="56"/>
      <c r="KRH5" s="56"/>
      <c r="KRI5" s="56"/>
      <c r="KRJ5" s="56"/>
      <c r="KRK5" s="56"/>
      <c r="KRL5" s="56"/>
      <c r="KRM5" s="56"/>
      <c r="KRN5" s="56"/>
      <c r="KRO5" s="56"/>
      <c r="KRP5" s="56"/>
      <c r="KRQ5" s="56"/>
      <c r="KRR5" s="56"/>
      <c r="KRS5" s="56"/>
      <c r="KRT5" s="56"/>
      <c r="KRU5" s="56"/>
      <c r="KRV5" s="56"/>
      <c r="KRW5" s="56"/>
      <c r="KRX5" s="56"/>
      <c r="KRY5" s="56"/>
      <c r="KRZ5" s="56"/>
      <c r="KSA5" s="56"/>
      <c r="KSB5" s="56"/>
      <c r="KSC5" s="56"/>
      <c r="KSD5" s="56"/>
      <c r="KSE5" s="56"/>
      <c r="KSF5" s="56"/>
      <c r="KSG5" s="56"/>
      <c r="KSH5" s="56"/>
      <c r="KSI5" s="56"/>
      <c r="KSJ5" s="56"/>
      <c r="KSK5" s="56"/>
      <c r="KSL5" s="56"/>
      <c r="KSM5" s="56"/>
      <c r="KSN5" s="56"/>
      <c r="KSO5" s="56"/>
      <c r="KSP5" s="56"/>
      <c r="KSQ5" s="56"/>
      <c r="KSR5" s="56"/>
      <c r="KSS5" s="56"/>
      <c r="KST5" s="56"/>
      <c r="KSU5" s="56"/>
      <c r="KSV5" s="56"/>
      <c r="KSW5" s="56"/>
      <c r="KSX5" s="56"/>
      <c r="KSY5" s="56"/>
      <c r="KSZ5" s="56"/>
      <c r="KTA5" s="56"/>
      <c r="KTB5" s="56"/>
      <c r="KTC5" s="56"/>
      <c r="KTD5" s="56"/>
      <c r="KTE5" s="56"/>
      <c r="KTF5" s="56"/>
      <c r="KTG5" s="56"/>
      <c r="KTH5" s="56"/>
      <c r="KTI5" s="56"/>
      <c r="KTJ5" s="56"/>
      <c r="KTK5" s="56"/>
      <c r="KTL5" s="56"/>
      <c r="KTM5" s="56"/>
      <c r="KTN5" s="56"/>
      <c r="KTO5" s="56"/>
      <c r="KTP5" s="56"/>
      <c r="KTQ5" s="56"/>
      <c r="KTR5" s="56"/>
      <c r="KTS5" s="56"/>
      <c r="KTT5" s="56"/>
      <c r="KTU5" s="56"/>
      <c r="KTV5" s="56"/>
      <c r="KTW5" s="56"/>
      <c r="KTX5" s="56"/>
      <c r="KTY5" s="56"/>
      <c r="KTZ5" s="56"/>
      <c r="KUA5" s="56"/>
      <c r="KUB5" s="56"/>
      <c r="KUC5" s="56"/>
      <c r="KUD5" s="56"/>
      <c r="KUE5" s="56"/>
      <c r="KUF5" s="56"/>
      <c r="KUG5" s="56"/>
      <c r="KUH5" s="56"/>
      <c r="KUI5" s="56"/>
      <c r="KUJ5" s="56"/>
      <c r="KUK5" s="56"/>
      <c r="KUL5" s="56"/>
      <c r="KUM5" s="56"/>
      <c r="KUN5" s="56"/>
      <c r="KUO5" s="56"/>
      <c r="KUP5" s="56"/>
      <c r="KUQ5" s="56"/>
      <c r="KUR5" s="56"/>
      <c r="KUS5" s="56"/>
      <c r="KUT5" s="56"/>
      <c r="KUU5" s="56"/>
      <c r="KUV5" s="56"/>
      <c r="KUW5" s="56"/>
      <c r="KUX5" s="56"/>
      <c r="KUY5" s="56"/>
      <c r="KUZ5" s="56"/>
      <c r="KVA5" s="56"/>
      <c r="KVB5" s="56"/>
      <c r="KVC5" s="56"/>
      <c r="KVD5" s="56"/>
      <c r="KVE5" s="56"/>
      <c r="KVF5" s="56"/>
      <c r="KVG5" s="56"/>
      <c r="KVH5" s="56"/>
      <c r="KVI5" s="56"/>
      <c r="KVJ5" s="56"/>
      <c r="KVK5" s="56"/>
      <c r="KVL5" s="56"/>
      <c r="KVM5" s="56"/>
      <c r="KVN5" s="56"/>
      <c r="KVO5" s="56"/>
      <c r="KVP5" s="56"/>
      <c r="KVQ5" s="56"/>
      <c r="KVR5" s="56"/>
      <c r="KVS5" s="56"/>
      <c r="KVT5" s="56"/>
      <c r="KVU5" s="56"/>
      <c r="KVV5" s="56"/>
      <c r="KVW5" s="56"/>
      <c r="KVX5" s="56"/>
      <c r="KVY5" s="56"/>
      <c r="KVZ5" s="56"/>
      <c r="KWA5" s="56"/>
      <c r="KWB5" s="56"/>
      <c r="KWC5" s="56"/>
      <c r="KWD5" s="56"/>
      <c r="KWE5" s="56"/>
      <c r="KWF5" s="56"/>
      <c r="KWG5" s="56"/>
      <c r="KWH5" s="56"/>
      <c r="KWI5" s="56"/>
      <c r="KWJ5" s="56"/>
      <c r="KWK5" s="56"/>
      <c r="KWL5" s="56"/>
      <c r="KWM5" s="56"/>
      <c r="KWN5" s="56"/>
      <c r="KWO5" s="56"/>
      <c r="KWP5" s="56"/>
      <c r="KWQ5" s="56"/>
      <c r="KWR5" s="56"/>
      <c r="KWS5" s="56"/>
      <c r="KWT5" s="56"/>
      <c r="KWU5" s="56"/>
      <c r="KWV5" s="56"/>
      <c r="KWW5" s="56"/>
      <c r="KWX5" s="56"/>
      <c r="KWY5" s="56"/>
      <c r="KWZ5" s="56"/>
      <c r="KXA5" s="56"/>
      <c r="KXB5" s="56"/>
      <c r="KXC5" s="56"/>
      <c r="KXD5" s="56"/>
      <c r="KXE5" s="56"/>
      <c r="KXF5" s="56"/>
      <c r="KXG5" s="56"/>
      <c r="KXH5" s="56"/>
      <c r="KXI5" s="56"/>
      <c r="KXJ5" s="56"/>
      <c r="KXK5" s="56"/>
      <c r="KXL5" s="56"/>
      <c r="KXM5" s="56"/>
      <c r="KXN5" s="56"/>
      <c r="KXO5" s="56"/>
      <c r="KXP5" s="56"/>
      <c r="KXQ5" s="56"/>
      <c r="KXR5" s="56"/>
      <c r="KXS5" s="56"/>
      <c r="KXT5" s="56"/>
      <c r="KXU5" s="56"/>
      <c r="KXV5" s="56"/>
      <c r="KXW5" s="56"/>
      <c r="KXX5" s="56"/>
      <c r="KXY5" s="56"/>
      <c r="KXZ5" s="56"/>
      <c r="KYA5" s="56"/>
      <c r="KYB5" s="56"/>
      <c r="KYC5" s="56"/>
      <c r="KYD5" s="56"/>
      <c r="KYE5" s="56"/>
      <c r="KYF5" s="56"/>
      <c r="KYG5" s="56"/>
      <c r="KYH5" s="56"/>
      <c r="KYI5" s="56"/>
      <c r="KYJ5" s="56"/>
      <c r="KYK5" s="56"/>
      <c r="KYL5" s="56"/>
      <c r="KYM5" s="56"/>
      <c r="KYN5" s="56"/>
      <c r="KYO5" s="56"/>
      <c r="KYP5" s="56"/>
      <c r="KYQ5" s="56"/>
      <c r="KYR5" s="56"/>
      <c r="KYS5" s="56"/>
      <c r="KYT5" s="56"/>
      <c r="KYU5" s="56"/>
      <c r="KYV5" s="56"/>
      <c r="KYW5" s="56"/>
      <c r="KYX5" s="56"/>
      <c r="KYY5" s="56"/>
      <c r="KYZ5" s="56"/>
      <c r="KZA5" s="56"/>
      <c r="KZB5" s="56"/>
      <c r="KZC5" s="56"/>
      <c r="KZD5" s="56"/>
      <c r="KZE5" s="56"/>
      <c r="KZF5" s="56"/>
      <c r="KZG5" s="56"/>
      <c r="KZH5" s="56"/>
      <c r="KZI5" s="56"/>
      <c r="KZJ5" s="56"/>
      <c r="KZK5" s="56"/>
      <c r="KZL5" s="56"/>
      <c r="KZM5" s="56"/>
      <c r="KZN5" s="56"/>
      <c r="KZO5" s="56"/>
      <c r="KZP5" s="56"/>
      <c r="KZQ5" s="56"/>
      <c r="KZR5" s="56"/>
      <c r="KZS5" s="56"/>
      <c r="KZT5" s="56"/>
      <c r="KZU5" s="56"/>
      <c r="KZV5" s="56"/>
      <c r="KZW5" s="56"/>
      <c r="KZX5" s="56"/>
      <c r="KZY5" s="56"/>
      <c r="KZZ5" s="56"/>
      <c r="LAA5" s="56"/>
      <c r="LAB5" s="56"/>
      <c r="LAC5" s="56"/>
      <c r="LAD5" s="56"/>
      <c r="LAE5" s="56"/>
      <c r="LAF5" s="56"/>
      <c r="LAG5" s="56"/>
      <c r="LAH5" s="56"/>
      <c r="LAI5" s="56"/>
      <c r="LAJ5" s="56"/>
      <c r="LAK5" s="56"/>
      <c r="LAL5" s="56"/>
      <c r="LAM5" s="56"/>
      <c r="LAN5" s="56"/>
      <c r="LAO5" s="56"/>
      <c r="LAP5" s="56"/>
      <c r="LAQ5" s="56"/>
      <c r="LAR5" s="56"/>
      <c r="LAS5" s="56"/>
      <c r="LAT5" s="56"/>
      <c r="LAU5" s="56"/>
      <c r="LAV5" s="56"/>
      <c r="LAW5" s="56"/>
      <c r="LAX5" s="56"/>
      <c r="LAY5" s="56"/>
      <c r="LAZ5" s="56"/>
      <c r="LBA5" s="56"/>
      <c r="LBB5" s="56"/>
      <c r="LBC5" s="56"/>
      <c r="LBD5" s="56"/>
      <c r="LBE5" s="56"/>
      <c r="LBF5" s="56"/>
      <c r="LBG5" s="56"/>
      <c r="LBH5" s="56"/>
      <c r="LBI5" s="56"/>
      <c r="LBJ5" s="56"/>
      <c r="LBK5" s="56"/>
      <c r="LBL5" s="56"/>
      <c r="LBM5" s="56"/>
      <c r="LBN5" s="56"/>
      <c r="LBO5" s="56"/>
      <c r="LBP5" s="56"/>
      <c r="LBQ5" s="56"/>
      <c r="LBR5" s="56"/>
      <c r="LBS5" s="56"/>
      <c r="LBT5" s="56"/>
      <c r="LBU5" s="56"/>
      <c r="LBV5" s="56"/>
      <c r="LBW5" s="56"/>
      <c r="LBX5" s="56"/>
      <c r="LBY5" s="56"/>
      <c r="LBZ5" s="56"/>
      <c r="LCA5" s="56"/>
      <c r="LCB5" s="56"/>
      <c r="LCC5" s="56"/>
      <c r="LCD5" s="56"/>
      <c r="LCE5" s="56"/>
      <c r="LCF5" s="56"/>
      <c r="LCG5" s="56"/>
      <c r="LCH5" s="56"/>
      <c r="LCI5" s="56"/>
      <c r="LCJ5" s="56"/>
      <c r="LCK5" s="56"/>
      <c r="LCL5" s="56"/>
      <c r="LCM5" s="56"/>
      <c r="LCN5" s="56"/>
      <c r="LCO5" s="56"/>
      <c r="LCP5" s="56"/>
      <c r="LCQ5" s="56"/>
      <c r="LCR5" s="56"/>
      <c r="LCS5" s="56"/>
      <c r="LCT5" s="56"/>
      <c r="LCU5" s="56"/>
      <c r="LCV5" s="56"/>
      <c r="LCW5" s="56"/>
      <c r="LCX5" s="56"/>
      <c r="LCY5" s="56"/>
      <c r="LCZ5" s="56"/>
      <c r="LDA5" s="56"/>
      <c r="LDB5" s="56"/>
      <c r="LDC5" s="56"/>
      <c r="LDD5" s="56"/>
      <c r="LDE5" s="56"/>
      <c r="LDF5" s="56"/>
      <c r="LDG5" s="56"/>
      <c r="LDH5" s="56"/>
      <c r="LDI5" s="56"/>
      <c r="LDJ5" s="56"/>
      <c r="LDK5" s="56"/>
      <c r="LDL5" s="56"/>
      <c r="LDM5" s="56"/>
      <c r="LDN5" s="56"/>
      <c r="LDO5" s="56"/>
      <c r="LDP5" s="56"/>
      <c r="LDQ5" s="56"/>
      <c r="LDR5" s="56"/>
      <c r="LDS5" s="56"/>
      <c r="LDT5" s="56"/>
      <c r="LDU5" s="56"/>
      <c r="LDV5" s="56"/>
      <c r="LDW5" s="56"/>
      <c r="LDX5" s="56"/>
      <c r="LDY5" s="56"/>
      <c r="LDZ5" s="56"/>
      <c r="LEA5" s="56"/>
      <c r="LEB5" s="56"/>
      <c r="LEC5" s="56"/>
      <c r="LED5" s="56"/>
      <c r="LEE5" s="56"/>
      <c r="LEF5" s="56"/>
      <c r="LEG5" s="56"/>
      <c r="LEH5" s="56"/>
      <c r="LEI5" s="56"/>
      <c r="LEJ5" s="56"/>
      <c r="LEK5" s="56"/>
      <c r="LEL5" s="56"/>
      <c r="LEM5" s="56"/>
      <c r="LEN5" s="56"/>
      <c r="LEO5" s="56"/>
      <c r="LEP5" s="56"/>
      <c r="LEQ5" s="56"/>
      <c r="LER5" s="56"/>
      <c r="LES5" s="56"/>
      <c r="LET5" s="56"/>
      <c r="LEU5" s="56"/>
      <c r="LEV5" s="56"/>
      <c r="LEW5" s="56"/>
      <c r="LEX5" s="56"/>
      <c r="LEY5" s="56"/>
      <c r="LEZ5" s="56"/>
      <c r="LFA5" s="56"/>
      <c r="LFB5" s="56"/>
      <c r="LFC5" s="56"/>
      <c r="LFD5" s="56"/>
      <c r="LFE5" s="56"/>
      <c r="LFF5" s="56"/>
      <c r="LFG5" s="56"/>
      <c r="LFH5" s="56"/>
      <c r="LFI5" s="56"/>
      <c r="LFJ5" s="56"/>
      <c r="LFK5" s="56"/>
      <c r="LFL5" s="56"/>
      <c r="LFM5" s="56"/>
      <c r="LFN5" s="56"/>
      <c r="LFO5" s="56"/>
      <c r="LFP5" s="56"/>
      <c r="LFQ5" s="56"/>
      <c r="LFR5" s="56"/>
      <c r="LFS5" s="56"/>
      <c r="LFT5" s="56"/>
      <c r="LFU5" s="56"/>
      <c r="LFV5" s="56"/>
      <c r="LFW5" s="56"/>
      <c r="LFX5" s="56"/>
      <c r="LFY5" s="56"/>
      <c r="LFZ5" s="56"/>
      <c r="LGA5" s="56"/>
      <c r="LGB5" s="56"/>
      <c r="LGC5" s="56"/>
      <c r="LGD5" s="56"/>
      <c r="LGE5" s="56"/>
      <c r="LGF5" s="56"/>
      <c r="LGG5" s="56"/>
      <c r="LGH5" s="56"/>
      <c r="LGI5" s="56"/>
      <c r="LGJ5" s="56"/>
      <c r="LGK5" s="56"/>
      <c r="LGL5" s="56"/>
      <c r="LGM5" s="56"/>
      <c r="LGN5" s="56"/>
      <c r="LGO5" s="56"/>
      <c r="LGP5" s="56"/>
      <c r="LGQ5" s="56"/>
      <c r="LGR5" s="56"/>
      <c r="LGS5" s="56"/>
      <c r="LGT5" s="56"/>
      <c r="LGU5" s="56"/>
      <c r="LGV5" s="56"/>
      <c r="LGW5" s="56"/>
      <c r="LGX5" s="56"/>
      <c r="LGY5" s="56"/>
      <c r="LGZ5" s="56"/>
      <c r="LHA5" s="56"/>
      <c r="LHB5" s="56"/>
      <c r="LHC5" s="56"/>
      <c r="LHD5" s="56"/>
      <c r="LHE5" s="56"/>
      <c r="LHF5" s="56"/>
      <c r="LHG5" s="56"/>
      <c r="LHH5" s="56"/>
      <c r="LHI5" s="56"/>
      <c r="LHJ5" s="56"/>
      <c r="LHK5" s="56"/>
      <c r="LHL5" s="56"/>
      <c r="LHM5" s="56"/>
      <c r="LHN5" s="56"/>
      <c r="LHO5" s="56"/>
      <c r="LHP5" s="56"/>
      <c r="LHQ5" s="56"/>
      <c r="LHR5" s="56"/>
      <c r="LHS5" s="56"/>
      <c r="LHT5" s="56"/>
      <c r="LHU5" s="56"/>
      <c r="LHV5" s="56"/>
      <c r="LHW5" s="56"/>
      <c r="LHX5" s="56"/>
      <c r="LHY5" s="56"/>
      <c r="LHZ5" s="56"/>
      <c r="LIA5" s="56"/>
      <c r="LIB5" s="56"/>
      <c r="LIC5" s="56"/>
      <c r="LID5" s="56"/>
      <c r="LIE5" s="56"/>
      <c r="LIF5" s="56"/>
      <c r="LIG5" s="56"/>
      <c r="LIH5" s="56"/>
      <c r="LII5" s="56"/>
      <c r="LIJ5" s="56"/>
      <c r="LIK5" s="56"/>
      <c r="LIL5" s="56"/>
      <c r="LIM5" s="56"/>
      <c r="LIN5" s="56"/>
      <c r="LIO5" s="56"/>
      <c r="LIP5" s="56"/>
      <c r="LIQ5" s="56"/>
      <c r="LIR5" s="56"/>
      <c r="LIS5" s="56"/>
      <c r="LIT5" s="56"/>
      <c r="LIU5" s="56"/>
      <c r="LIV5" s="56"/>
      <c r="LIW5" s="56"/>
      <c r="LIX5" s="56"/>
      <c r="LIY5" s="56"/>
      <c r="LIZ5" s="56"/>
      <c r="LJA5" s="56"/>
      <c r="LJB5" s="56"/>
      <c r="LJC5" s="56"/>
      <c r="LJD5" s="56"/>
      <c r="LJE5" s="56"/>
      <c r="LJF5" s="56"/>
      <c r="LJG5" s="56"/>
      <c r="LJH5" s="56"/>
      <c r="LJI5" s="56"/>
      <c r="LJJ5" s="56"/>
      <c r="LJK5" s="56"/>
      <c r="LJL5" s="56"/>
      <c r="LJM5" s="56"/>
      <c r="LJN5" s="56"/>
      <c r="LJO5" s="56"/>
      <c r="LJP5" s="56"/>
      <c r="LJQ5" s="56"/>
      <c r="LJR5" s="56"/>
      <c r="LJS5" s="56"/>
      <c r="LJT5" s="56"/>
      <c r="LJU5" s="56"/>
      <c r="LJV5" s="56"/>
      <c r="LJW5" s="56"/>
      <c r="LJX5" s="56"/>
      <c r="LJY5" s="56"/>
      <c r="LJZ5" s="56"/>
      <c r="LKA5" s="56"/>
      <c r="LKB5" s="56"/>
      <c r="LKC5" s="56"/>
      <c r="LKD5" s="56"/>
      <c r="LKE5" s="56"/>
      <c r="LKF5" s="56"/>
      <c r="LKG5" s="56"/>
      <c r="LKH5" s="56"/>
      <c r="LKI5" s="56"/>
      <c r="LKJ5" s="56"/>
      <c r="LKK5" s="56"/>
      <c r="LKL5" s="56"/>
      <c r="LKM5" s="56"/>
      <c r="LKN5" s="56"/>
      <c r="LKO5" s="56"/>
      <c r="LKP5" s="56"/>
      <c r="LKQ5" s="56"/>
      <c r="LKR5" s="56"/>
      <c r="LKS5" s="56"/>
      <c r="LKT5" s="56"/>
      <c r="LKU5" s="56"/>
      <c r="LKV5" s="56"/>
      <c r="LKW5" s="56"/>
      <c r="LKX5" s="56"/>
      <c r="LKY5" s="56"/>
      <c r="LKZ5" s="56"/>
      <c r="LLA5" s="56"/>
      <c r="LLB5" s="56"/>
      <c r="LLC5" s="56"/>
      <c r="LLD5" s="56"/>
      <c r="LLE5" s="56"/>
      <c r="LLF5" s="56"/>
      <c r="LLG5" s="56"/>
      <c r="LLH5" s="56"/>
      <c r="LLI5" s="56"/>
      <c r="LLJ5" s="56"/>
      <c r="LLK5" s="56"/>
      <c r="LLL5" s="56"/>
      <c r="LLM5" s="56"/>
      <c r="LLN5" s="56"/>
      <c r="LLO5" s="56"/>
      <c r="LLP5" s="56"/>
      <c r="LLQ5" s="56"/>
      <c r="LLR5" s="56"/>
      <c r="LLS5" s="56"/>
      <c r="LLT5" s="56"/>
      <c r="LLU5" s="56"/>
      <c r="LLV5" s="56"/>
      <c r="LLW5" s="56"/>
      <c r="LLX5" s="56"/>
      <c r="LLY5" s="56"/>
      <c r="LLZ5" s="56"/>
      <c r="LMA5" s="56"/>
      <c r="LMB5" s="56"/>
      <c r="LMC5" s="56"/>
      <c r="LMD5" s="56"/>
      <c r="LME5" s="56"/>
      <c r="LMF5" s="56"/>
      <c r="LMG5" s="56"/>
      <c r="LMH5" s="56"/>
      <c r="LMI5" s="56"/>
      <c r="LMJ5" s="56"/>
      <c r="LMK5" s="56"/>
      <c r="LML5" s="56"/>
      <c r="LMM5" s="56"/>
      <c r="LMN5" s="56"/>
      <c r="LMO5" s="56"/>
      <c r="LMP5" s="56"/>
      <c r="LMQ5" s="56"/>
      <c r="LMR5" s="56"/>
      <c r="LMS5" s="56"/>
      <c r="LMT5" s="56"/>
      <c r="LMU5" s="56"/>
      <c r="LMV5" s="56"/>
      <c r="LMW5" s="56"/>
      <c r="LMX5" s="56"/>
      <c r="LMY5" s="56"/>
      <c r="LMZ5" s="56"/>
      <c r="LNA5" s="56"/>
      <c r="LNB5" s="56"/>
      <c r="LNC5" s="56"/>
      <c r="LND5" s="56"/>
      <c r="LNE5" s="56"/>
      <c r="LNF5" s="56"/>
      <c r="LNG5" s="56"/>
      <c r="LNH5" s="56"/>
      <c r="LNI5" s="56"/>
      <c r="LNJ5" s="56"/>
      <c r="LNK5" s="56"/>
      <c r="LNL5" s="56"/>
      <c r="LNM5" s="56"/>
      <c r="LNN5" s="56"/>
      <c r="LNO5" s="56"/>
      <c r="LNP5" s="56"/>
      <c r="LNQ5" s="56"/>
      <c r="LNR5" s="56"/>
      <c r="LNS5" s="56"/>
      <c r="LNT5" s="56"/>
      <c r="LNU5" s="56"/>
      <c r="LNV5" s="56"/>
      <c r="LNW5" s="56"/>
      <c r="LNX5" s="56"/>
      <c r="LNY5" s="56"/>
      <c r="LNZ5" s="56"/>
      <c r="LOA5" s="56"/>
      <c r="LOB5" s="56"/>
      <c r="LOC5" s="56"/>
      <c r="LOD5" s="56"/>
      <c r="LOE5" s="56"/>
      <c r="LOF5" s="56"/>
      <c r="LOG5" s="56"/>
      <c r="LOH5" s="56"/>
      <c r="LOI5" s="56"/>
      <c r="LOJ5" s="56"/>
      <c r="LOK5" s="56"/>
      <c r="LOL5" s="56"/>
      <c r="LOM5" s="56"/>
      <c r="LON5" s="56"/>
      <c r="LOO5" s="56"/>
      <c r="LOP5" s="56"/>
      <c r="LOQ5" s="56"/>
      <c r="LOR5" s="56"/>
      <c r="LOS5" s="56"/>
      <c r="LOT5" s="56"/>
      <c r="LOU5" s="56"/>
      <c r="LOV5" s="56"/>
      <c r="LOW5" s="56"/>
      <c r="LOX5" s="56"/>
      <c r="LOY5" s="56"/>
      <c r="LOZ5" s="56"/>
      <c r="LPA5" s="56"/>
      <c r="LPB5" s="56"/>
      <c r="LPC5" s="56"/>
      <c r="LPD5" s="56"/>
      <c r="LPE5" s="56"/>
      <c r="LPF5" s="56"/>
      <c r="LPG5" s="56"/>
      <c r="LPH5" s="56"/>
      <c r="LPI5" s="56"/>
      <c r="LPJ5" s="56"/>
      <c r="LPK5" s="56"/>
      <c r="LPL5" s="56"/>
      <c r="LPM5" s="56"/>
      <c r="LPN5" s="56"/>
      <c r="LPO5" s="56"/>
      <c r="LPP5" s="56"/>
      <c r="LPQ5" s="56"/>
      <c r="LPR5" s="56"/>
      <c r="LPS5" s="56"/>
      <c r="LPT5" s="56"/>
      <c r="LPU5" s="56"/>
      <c r="LPV5" s="56"/>
      <c r="LPW5" s="56"/>
      <c r="LPX5" s="56"/>
      <c r="LPY5" s="56"/>
      <c r="LPZ5" s="56"/>
      <c r="LQA5" s="56"/>
      <c r="LQB5" s="56"/>
      <c r="LQC5" s="56"/>
      <c r="LQD5" s="56"/>
      <c r="LQE5" s="56"/>
      <c r="LQF5" s="56"/>
      <c r="LQG5" s="56"/>
      <c r="LQH5" s="56"/>
      <c r="LQI5" s="56"/>
      <c r="LQJ5" s="56"/>
      <c r="LQK5" s="56"/>
      <c r="LQL5" s="56"/>
      <c r="LQM5" s="56"/>
      <c r="LQN5" s="56"/>
      <c r="LQO5" s="56"/>
      <c r="LQP5" s="56"/>
      <c r="LQQ5" s="56"/>
      <c r="LQR5" s="56"/>
      <c r="LQS5" s="56"/>
      <c r="LQT5" s="56"/>
      <c r="LQU5" s="56"/>
      <c r="LQV5" s="56"/>
      <c r="LQW5" s="56"/>
      <c r="LQX5" s="56"/>
      <c r="LQY5" s="56"/>
      <c r="LQZ5" s="56"/>
      <c r="LRA5" s="56"/>
      <c r="LRB5" s="56"/>
      <c r="LRC5" s="56"/>
      <c r="LRD5" s="56"/>
      <c r="LRE5" s="56"/>
      <c r="LRF5" s="56"/>
      <c r="LRG5" s="56"/>
      <c r="LRH5" s="56"/>
      <c r="LRI5" s="56"/>
      <c r="LRJ5" s="56"/>
      <c r="LRK5" s="56"/>
      <c r="LRL5" s="56"/>
      <c r="LRM5" s="56"/>
      <c r="LRN5" s="56"/>
      <c r="LRO5" s="56"/>
      <c r="LRP5" s="56"/>
      <c r="LRQ5" s="56"/>
      <c r="LRR5" s="56"/>
      <c r="LRS5" s="56"/>
      <c r="LRT5" s="56"/>
      <c r="LRU5" s="56"/>
      <c r="LRV5" s="56"/>
      <c r="LRW5" s="56"/>
      <c r="LRX5" s="56"/>
      <c r="LRY5" s="56"/>
      <c r="LRZ5" s="56"/>
      <c r="LSA5" s="56"/>
      <c r="LSB5" s="56"/>
      <c r="LSC5" s="56"/>
      <c r="LSD5" s="56"/>
      <c r="LSE5" s="56"/>
      <c r="LSF5" s="56"/>
      <c r="LSG5" s="56"/>
      <c r="LSH5" s="56"/>
      <c r="LSI5" s="56"/>
      <c r="LSJ5" s="56"/>
      <c r="LSK5" s="56"/>
      <c r="LSL5" s="56"/>
      <c r="LSM5" s="56"/>
      <c r="LSN5" s="56"/>
      <c r="LSO5" s="56"/>
      <c r="LSP5" s="56"/>
      <c r="LSQ5" s="56"/>
      <c r="LSR5" s="56"/>
      <c r="LSS5" s="56"/>
      <c r="LST5" s="56"/>
      <c r="LSU5" s="56"/>
      <c r="LSV5" s="56"/>
      <c r="LSW5" s="56"/>
      <c r="LSX5" s="56"/>
      <c r="LSY5" s="56"/>
      <c r="LSZ5" s="56"/>
      <c r="LTA5" s="56"/>
      <c r="LTB5" s="56"/>
      <c r="LTC5" s="56"/>
      <c r="LTD5" s="56"/>
      <c r="LTE5" s="56"/>
      <c r="LTF5" s="56"/>
      <c r="LTG5" s="56"/>
      <c r="LTH5" s="56"/>
      <c r="LTI5" s="56"/>
      <c r="LTJ5" s="56"/>
      <c r="LTK5" s="56"/>
      <c r="LTL5" s="56"/>
      <c r="LTM5" s="56"/>
      <c r="LTN5" s="56"/>
      <c r="LTO5" s="56"/>
      <c r="LTP5" s="56"/>
      <c r="LTQ5" s="56"/>
      <c r="LTR5" s="56"/>
      <c r="LTS5" s="56"/>
      <c r="LTT5" s="56"/>
      <c r="LTU5" s="56"/>
      <c r="LTV5" s="56"/>
      <c r="LTW5" s="56"/>
      <c r="LTX5" s="56"/>
      <c r="LTY5" s="56"/>
      <c r="LTZ5" s="56"/>
      <c r="LUA5" s="56"/>
      <c r="LUB5" s="56"/>
      <c r="LUC5" s="56"/>
      <c r="LUD5" s="56"/>
      <c r="LUE5" s="56"/>
      <c r="LUF5" s="56"/>
      <c r="LUG5" s="56"/>
      <c r="LUH5" s="56"/>
      <c r="LUI5" s="56"/>
      <c r="LUJ5" s="56"/>
      <c r="LUK5" s="56"/>
      <c r="LUL5" s="56"/>
      <c r="LUM5" s="56"/>
      <c r="LUN5" s="56"/>
      <c r="LUO5" s="56"/>
      <c r="LUP5" s="56"/>
      <c r="LUQ5" s="56"/>
      <c r="LUR5" s="56"/>
      <c r="LUS5" s="56"/>
      <c r="LUT5" s="56"/>
      <c r="LUU5" s="56"/>
      <c r="LUV5" s="56"/>
      <c r="LUW5" s="56"/>
      <c r="LUX5" s="56"/>
      <c r="LUY5" s="56"/>
      <c r="LUZ5" s="56"/>
      <c r="LVA5" s="56"/>
      <c r="LVB5" s="56"/>
      <c r="LVC5" s="56"/>
      <c r="LVD5" s="56"/>
      <c r="LVE5" s="56"/>
      <c r="LVF5" s="56"/>
      <c r="LVG5" s="56"/>
      <c r="LVH5" s="56"/>
      <c r="LVI5" s="56"/>
      <c r="LVJ5" s="56"/>
      <c r="LVK5" s="56"/>
      <c r="LVL5" s="56"/>
      <c r="LVM5" s="56"/>
      <c r="LVN5" s="56"/>
      <c r="LVO5" s="56"/>
      <c r="LVP5" s="56"/>
      <c r="LVQ5" s="56"/>
      <c r="LVR5" s="56"/>
      <c r="LVS5" s="56"/>
      <c r="LVT5" s="56"/>
      <c r="LVU5" s="56"/>
      <c r="LVV5" s="56"/>
      <c r="LVW5" s="56"/>
      <c r="LVX5" s="56"/>
      <c r="LVY5" s="56"/>
      <c r="LVZ5" s="56"/>
      <c r="LWA5" s="56"/>
      <c r="LWB5" s="56"/>
      <c r="LWC5" s="56"/>
      <c r="LWD5" s="56"/>
      <c r="LWE5" s="56"/>
      <c r="LWF5" s="56"/>
      <c r="LWG5" s="56"/>
      <c r="LWH5" s="56"/>
      <c r="LWI5" s="56"/>
      <c r="LWJ5" s="56"/>
      <c r="LWK5" s="56"/>
      <c r="LWL5" s="56"/>
      <c r="LWM5" s="56"/>
      <c r="LWN5" s="56"/>
      <c r="LWO5" s="56"/>
      <c r="LWP5" s="56"/>
      <c r="LWQ5" s="56"/>
      <c r="LWR5" s="56"/>
      <c r="LWS5" s="56"/>
      <c r="LWT5" s="56"/>
      <c r="LWU5" s="56"/>
      <c r="LWV5" s="56"/>
      <c r="LWW5" s="56"/>
      <c r="LWX5" s="56"/>
      <c r="LWY5" s="56"/>
      <c r="LWZ5" s="56"/>
      <c r="LXA5" s="56"/>
      <c r="LXB5" s="56"/>
      <c r="LXC5" s="56"/>
      <c r="LXD5" s="56"/>
      <c r="LXE5" s="56"/>
      <c r="LXF5" s="56"/>
      <c r="LXG5" s="56"/>
      <c r="LXH5" s="56"/>
      <c r="LXI5" s="56"/>
      <c r="LXJ5" s="56"/>
      <c r="LXK5" s="56"/>
      <c r="LXL5" s="56"/>
      <c r="LXM5" s="56"/>
      <c r="LXN5" s="56"/>
      <c r="LXO5" s="56"/>
      <c r="LXP5" s="56"/>
      <c r="LXQ5" s="56"/>
      <c r="LXR5" s="56"/>
      <c r="LXS5" s="56"/>
      <c r="LXT5" s="56"/>
      <c r="LXU5" s="56"/>
      <c r="LXV5" s="56"/>
      <c r="LXW5" s="56"/>
      <c r="LXX5" s="56"/>
      <c r="LXY5" s="56"/>
      <c r="LXZ5" s="56"/>
      <c r="LYA5" s="56"/>
      <c r="LYB5" s="56"/>
      <c r="LYC5" s="56"/>
      <c r="LYD5" s="56"/>
      <c r="LYE5" s="56"/>
      <c r="LYF5" s="56"/>
      <c r="LYG5" s="56"/>
      <c r="LYH5" s="56"/>
      <c r="LYI5" s="56"/>
      <c r="LYJ5" s="56"/>
      <c r="LYK5" s="56"/>
      <c r="LYL5" s="56"/>
      <c r="LYM5" s="56"/>
      <c r="LYN5" s="56"/>
      <c r="LYO5" s="56"/>
      <c r="LYP5" s="56"/>
      <c r="LYQ5" s="56"/>
      <c r="LYR5" s="56"/>
      <c r="LYS5" s="56"/>
      <c r="LYT5" s="56"/>
      <c r="LYU5" s="56"/>
      <c r="LYV5" s="56"/>
      <c r="LYW5" s="56"/>
      <c r="LYX5" s="56"/>
      <c r="LYY5" s="56"/>
      <c r="LYZ5" s="56"/>
      <c r="LZA5" s="56"/>
      <c r="LZB5" s="56"/>
      <c r="LZC5" s="56"/>
      <c r="LZD5" s="56"/>
      <c r="LZE5" s="56"/>
      <c r="LZF5" s="56"/>
      <c r="LZG5" s="56"/>
      <c r="LZH5" s="56"/>
      <c r="LZI5" s="56"/>
      <c r="LZJ5" s="56"/>
      <c r="LZK5" s="56"/>
      <c r="LZL5" s="56"/>
      <c r="LZM5" s="56"/>
      <c r="LZN5" s="56"/>
      <c r="LZO5" s="56"/>
      <c r="LZP5" s="56"/>
      <c r="LZQ5" s="56"/>
      <c r="LZR5" s="56"/>
      <c r="LZS5" s="56"/>
      <c r="LZT5" s="56"/>
      <c r="LZU5" s="56"/>
      <c r="LZV5" s="56"/>
      <c r="LZW5" s="56"/>
      <c r="LZX5" s="56"/>
      <c r="LZY5" s="56"/>
      <c r="LZZ5" s="56"/>
      <c r="MAA5" s="56"/>
      <c r="MAB5" s="56"/>
      <c r="MAC5" s="56"/>
      <c r="MAD5" s="56"/>
      <c r="MAE5" s="56"/>
      <c r="MAF5" s="56"/>
      <c r="MAG5" s="56"/>
      <c r="MAH5" s="56"/>
      <c r="MAI5" s="56"/>
      <c r="MAJ5" s="56"/>
      <c r="MAK5" s="56"/>
      <c r="MAL5" s="56"/>
      <c r="MAM5" s="56"/>
      <c r="MAN5" s="56"/>
      <c r="MAO5" s="56"/>
      <c r="MAP5" s="56"/>
      <c r="MAQ5" s="56"/>
      <c r="MAR5" s="56"/>
      <c r="MAS5" s="56"/>
      <c r="MAT5" s="56"/>
      <c r="MAU5" s="56"/>
      <c r="MAV5" s="56"/>
      <c r="MAW5" s="56"/>
      <c r="MAX5" s="56"/>
      <c r="MAY5" s="56"/>
      <c r="MAZ5" s="56"/>
      <c r="MBA5" s="56"/>
      <c r="MBB5" s="56"/>
      <c r="MBC5" s="56"/>
      <c r="MBD5" s="56"/>
      <c r="MBE5" s="56"/>
      <c r="MBF5" s="56"/>
      <c r="MBG5" s="56"/>
      <c r="MBH5" s="56"/>
      <c r="MBI5" s="56"/>
      <c r="MBJ5" s="56"/>
      <c r="MBK5" s="56"/>
      <c r="MBL5" s="56"/>
      <c r="MBM5" s="56"/>
      <c r="MBN5" s="56"/>
      <c r="MBO5" s="56"/>
      <c r="MBP5" s="56"/>
      <c r="MBQ5" s="56"/>
      <c r="MBR5" s="56"/>
      <c r="MBS5" s="56"/>
      <c r="MBT5" s="56"/>
      <c r="MBU5" s="56"/>
      <c r="MBV5" s="56"/>
      <c r="MBW5" s="56"/>
      <c r="MBX5" s="56"/>
      <c r="MBY5" s="56"/>
      <c r="MBZ5" s="56"/>
      <c r="MCA5" s="56"/>
      <c r="MCB5" s="56"/>
      <c r="MCC5" s="56"/>
      <c r="MCD5" s="56"/>
      <c r="MCE5" s="56"/>
      <c r="MCF5" s="56"/>
      <c r="MCG5" s="56"/>
      <c r="MCH5" s="56"/>
      <c r="MCI5" s="56"/>
      <c r="MCJ5" s="56"/>
      <c r="MCK5" s="56"/>
      <c r="MCL5" s="56"/>
      <c r="MCM5" s="56"/>
      <c r="MCN5" s="56"/>
      <c r="MCO5" s="56"/>
      <c r="MCP5" s="56"/>
      <c r="MCQ5" s="56"/>
      <c r="MCR5" s="56"/>
      <c r="MCS5" s="56"/>
      <c r="MCT5" s="56"/>
      <c r="MCU5" s="56"/>
      <c r="MCV5" s="56"/>
      <c r="MCW5" s="56"/>
      <c r="MCX5" s="56"/>
      <c r="MCY5" s="56"/>
      <c r="MCZ5" s="56"/>
      <c r="MDA5" s="56"/>
      <c r="MDB5" s="56"/>
      <c r="MDC5" s="56"/>
      <c r="MDD5" s="56"/>
      <c r="MDE5" s="56"/>
      <c r="MDF5" s="56"/>
      <c r="MDG5" s="56"/>
      <c r="MDH5" s="56"/>
      <c r="MDI5" s="56"/>
      <c r="MDJ5" s="56"/>
      <c r="MDK5" s="56"/>
      <c r="MDL5" s="56"/>
      <c r="MDM5" s="56"/>
      <c r="MDN5" s="56"/>
      <c r="MDO5" s="56"/>
      <c r="MDP5" s="56"/>
      <c r="MDQ5" s="56"/>
      <c r="MDR5" s="56"/>
      <c r="MDS5" s="56"/>
      <c r="MDT5" s="56"/>
      <c r="MDU5" s="56"/>
      <c r="MDV5" s="56"/>
      <c r="MDW5" s="56"/>
      <c r="MDX5" s="56"/>
      <c r="MDY5" s="56"/>
      <c r="MDZ5" s="56"/>
      <c r="MEA5" s="56"/>
      <c r="MEB5" s="56"/>
      <c r="MEC5" s="56"/>
      <c r="MED5" s="56"/>
      <c r="MEE5" s="56"/>
      <c r="MEF5" s="56"/>
      <c r="MEG5" s="56"/>
      <c r="MEH5" s="56"/>
      <c r="MEI5" s="56"/>
      <c r="MEJ5" s="56"/>
      <c r="MEK5" s="56"/>
      <c r="MEL5" s="56"/>
      <c r="MEM5" s="56"/>
      <c r="MEN5" s="56"/>
      <c r="MEO5" s="56"/>
      <c r="MEP5" s="56"/>
      <c r="MEQ5" s="56"/>
      <c r="MER5" s="56"/>
      <c r="MES5" s="56"/>
      <c r="MET5" s="56"/>
      <c r="MEU5" s="56"/>
      <c r="MEV5" s="56"/>
      <c r="MEW5" s="56"/>
      <c r="MEX5" s="56"/>
      <c r="MEY5" s="56"/>
      <c r="MEZ5" s="56"/>
      <c r="MFA5" s="56"/>
      <c r="MFB5" s="56"/>
      <c r="MFC5" s="56"/>
      <c r="MFD5" s="56"/>
      <c r="MFE5" s="56"/>
      <c r="MFF5" s="56"/>
      <c r="MFG5" s="56"/>
      <c r="MFH5" s="56"/>
      <c r="MFI5" s="56"/>
      <c r="MFJ5" s="56"/>
      <c r="MFK5" s="56"/>
      <c r="MFL5" s="56"/>
      <c r="MFM5" s="56"/>
      <c r="MFN5" s="56"/>
      <c r="MFO5" s="56"/>
      <c r="MFP5" s="56"/>
      <c r="MFQ5" s="56"/>
      <c r="MFR5" s="56"/>
      <c r="MFS5" s="56"/>
      <c r="MFT5" s="56"/>
      <c r="MFU5" s="56"/>
      <c r="MFV5" s="56"/>
      <c r="MFW5" s="56"/>
      <c r="MFX5" s="56"/>
      <c r="MFY5" s="56"/>
      <c r="MFZ5" s="56"/>
      <c r="MGA5" s="56"/>
      <c r="MGB5" s="56"/>
      <c r="MGC5" s="56"/>
      <c r="MGD5" s="56"/>
      <c r="MGE5" s="56"/>
      <c r="MGF5" s="56"/>
      <c r="MGG5" s="56"/>
      <c r="MGH5" s="56"/>
      <c r="MGI5" s="56"/>
      <c r="MGJ5" s="56"/>
      <c r="MGK5" s="56"/>
      <c r="MGL5" s="56"/>
      <c r="MGM5" s="56"/>
      <c r="MGN5" s="56"/>
      <c r="MGO5" s="56"/>
      <c r="MGP5" s="56"/>
      <c r="MGQ5" s="56"/>
      <c r="MGR5" s="56"/>
      <c r="MGS5" s="56"/>
      <c r="MGT5" s="56"/>
      <c r="MGU5" s="56"/>
      <c r="MGV5" s="56"/>
      <c r="MGW5" s="56"/>
      <c r="MGX5" s="56"/>
      <c r="MGY5" s="56"/>
      <c r="MGZ5" s="56"/>
      <c r="MHA5" s="56"/>
      <c r="MHB5" s="56"/>
      <c r="MHC5" s="56"/>
      <c r="MHD5" s="56"/>
      <c r="MHE5" s="56"/>
      <c r="MHF5" s="56"/>
      <c r="MHG5" s="56"/>
      <c r="MHH5" s="56"/>
      <c r="MHI5" s="56"/>
      <c r="MHJ5" s="56"/>
      <c r="MHK5" s="56"/>
      <c r="MHL5" s="56"/>
      <c r="MHM5" s="56"/>
      <c r="MHN5" s="56"/>
      <c r="MHO5" s="56"/>
      <c r="MHP5" s="56"/>
      <c r="MHQ5" s="56"/>
      <c r="MHR5" s="56"/>
      <c r="MHS5" s="56"/>
      <c r="MHT5" s="56"/>
      <c r="MHU5" s="56"/>
      <c r="MHV5" s="56"/>
      <c r="MHW5" s="56"/>
      <c r="MHX5" s="56"/>
      <c r="MHY5" s="56"/>
      <c r="MHZ5" s="56"/>
      <c r="MIA5" s="56"/>
      <c r="MIB5" s="56"/>
      <c r="MIC5" s="56"/>
      <c r="MID5" s="56"/>
      <c r="MIE5" s="56"/>
      <c r="MIF5" s="56"/>
      <c r="MIG5" s="56"/>
      <c r="MIH5" s="56"/>
      <c r="MII5" s="56"/>
      <c r="MIJ5" s="56"/>
      <c r="MIK5" s="56"/>
      <c r="MIL5" s="56"/>
      <c r="MIM5" s="56"/>
      <c r="MIN5" s="56"/>
      <c r="MIO5" s="56"/>
      <c r="MIP5" s="56"/>
      <c r="MIQ5" s="56"/>
      <c r="MIR5" s="56"/>
      <c r="MIS5" s="56"/>
      <c r="MIT5" s="56"/>
      <c r="MIU5" s="56"/>
      <c r="MIV5" s="56"/>
      <c r="MIW5" s="56"/>
      <c r="MIX5" s="56"/>
      <c r="MIY5" s="56"/>
      <c r="MIZ5" s="56"/>
      <c r="MJA5" s="56"/>
      <c r="MJB5" s="56"/>
      <c r="MJC5" s="56"/>
      <c r="MJD5" s="56"/>
      <c r="MJE5" s="56"/>
      <c r="MJF5" s="56"/>
      <c r="MJG5" s="56"/>
      <c r="MJH5" s="56"/>
      <c r="MJI5" s="56"/>
      <c r="MJJ5" s="56"/>
      <c r="MJK5" s="56"/>
      <c r="MJL5" s="56"/>
      <c r="MJM5" s="56"/>
      <c r="MJN5" s="56"/>
      <c r="MJO5" s="56"/>
      <c r="MJP5" s="56"/>
      <c r="MJQ5" s="56"/>
      <c r="MJR5" s="56"/>
      <c r="MJS5" s="56"/>
      <c r="MJT5" s="56"/>
      <c r="MJU5" s="56"/>
      <c r="MJV5" s="56"/>
      <c r="MJW5" s="56"/>
      <c r="MJX5" s="56"/>
      <c r="MJY5" s="56"/>
      <c r="MJZ5" s="56"/>
      <c r="MKA5" s="56"/>
      <c r="MKB5" s="56"/>
      <c r="MKC5" s="56"/>
      <c r="MKD5" s="56"/>
      <c r="MKE5" s="56"/>
      <c r="MKF5" s="56"/>
      <c r="MKG5" s="56"/>
      <c r="MKH5" s="56"/>
      <c r="MKI5" s="56"/>
      <c r="MKJ5" s="56"/>
      <c r="MKK5" s="56"/>
      <c r="MKL5" s="56"/>
      <c r="MKM5" s="56"/>
      <c r="MKN5" s="56"/>
      <c r="MKO5" s="56"/>
      <c r="MKP5" s="56"/>
      <c r="MKQ5" s="56"/>
      <c r="MKR5" s="56"/>
      <c r="MKS5" s="56"/>
      <c r="MKT5" s="56"/>
      <c r="MKU5" s="56"/>
      <c r="MKV5" s="56"/>
      <c r="MKW5" s="56"/>
      <c r="MKX5" s="56"/>
      <c r="MKY5" s="56"/>
      <c r="MKZ5" s="56"/>
      <c r="MLA5" s="56"/>
      <c r="MLB5" s="56"/>
      <c r="MLC5" s="56"/>
      <c r="MLD5" s="56"/>
      <c r="MLE5" s="56"/>
      <c r="MLF5" s="56"/>
      <c r="MLG5" s="56"/>
      <c r="MLH5" s="56"/>
      <c r="MLI5" s="56"/>
      <c r="MLJ5" s="56"/>
      <c r="MLK5" s="56"/>
      <c r="MLL5" s="56"/>
      <c r="MLM5" s="56"/>
      <c r="MLN5" s="56"/>
      <c r="MLO5" s="56"/>
      <c r="MLP5" s="56"/>
      <c r="MLQ5" s="56"/>
      <c r="MLR5" s="56"/>
      <c r="MLS5" s="56"/>
      <c r="MLT5" s="56"/>
      <c r="MLU5" s="56"/>
      <c r="MLV5" s="56"/>
      <c r="MLW5" s="56"/>
      <c r="MLX5" s="56"/>
      <c r="MLY5" s="56"/>
      <c r="MLZ5" s="56"/>
      <c r="MMA5" s="56"/>
      <c r="MMB5" s="56"/>
      <c r="MMC5" s="56"/>
      <c r="MMD5" s="56"/>
      <c r="MME5" s="56"/>
      <c r="MMF5" s="56"/>
      <c r="MMG5" s="56"/>
      <c r="MMH5" s="56"/>
      <c r="MMI5" s="56"/>
      <c r="MMJ5" s="56"/>
      <c r="MMK5" s="56"/>
      <c r="MML5" s="56"/>
      <c r="MMM5" s="56"/>
      <c r="MMN5" s="56"/>
      <c r="MMO5" s="56"/>
      <c r="MMP5" s="56"/>
      <c r="MMQ5" s="56"/>
      <c r="MMR5" s="56"/>
      <c r="MMS5" s="56"/>
      <c r="MMT5" s="56"/>
      <c r="MMU5" s="56"/>
      <c r="MMV5" s="56"/>
      <c r="MMW5" s="56"/>
      <c r="MMX5" s="56"/>
      <c r="MMY5" s="56"/>
      <c r="MMZ5" s="56"/>
      <c r="MNA5" s="56"/>
      <c r="MNB5" s="56"/>
      <c r="MNC5" s="56"/>
      <c r="MND5" s="56"/>
      <c r="MNE5" s="56"/>
      <c r="MNF5" s="56"/>
      <c r="MNG5" s="56"/>
      <c r="MNH5" s="56"/>
      <c r="MNI5" s="56"/>
      <c r="MNJ5" s="56"/>
      <c r="MNK5" s="56"/>
      <c r="MNL5" s="56"/>
      <c r="MNM5" s="56"/>
      <c r="MNN5" s="56"/>
      <c r="MNO5" s="56"/>
      <c r="MNP5" s="56"/>
      <c r="MNQ5" s="56"/>
      <c r="MNR5" s="56"/>
      <c r="MNS5" s="56"/>
      <c r="MNT5" s="56"/>
      <c r="MNU5" s="56"/>
      <c r="MNV5" s="56"/>
      <c r="MNW5" s="56"/>
      <c r="MNX5" s="56"/>
      <c r="MNY5" s="56"/>
      <c r="MNZ5" s="56"/>
      <c r="MOA5" s="56"/>
      <c r="MOB5" s="56"/>
      <c r="MOC5" s="56"/>
      <c r="MOD5" s="56"/>
      <c r="MOE5" s="56"/>
      <c r="MOF5" s="56"/>
      <c r="MOG5" s="56"/>
      <c r="MOH5" s="56"/>
      <c r="MOI5" s="56"/>
      <c r="MOJ5" s="56"/>
      <c r="MOK5" s="56"/>
      <c r="MOL5" s="56"/>
      <c r="MOM5" s="56"/>
      <c r="MON5" s="56"/>
      <c r="MOO5" s="56"/>
      <c r="MOP5" s="56"/>
      <c r="MOQ5" s="56"/>
      <c r="MOR5" s="56"/>
      <c r="MOS5" s="56"/>
      <c r="MOT5" s="56"/>
      <c r="MOU5" s="56"/>
      <c r="MOV5" s="56"/>
      <c r="MOW5" s="56"/>
      <c r="MOX5" s="56"/>
      <c r="MOY5" s="56"/>
      <c r="MOZ5" s="56"/>
      <c r="MPA5" s="56"/>
      <c r="MPB5" s="56"/>
      <c r="MPC5" s="56"/>
      <c r="MPD5" s="56"/>
      <c r="MPE5" s="56"/>
      <c r="MPF5" s="56"/>
      <c r="MPG5" s="56"/>
      <c r="MPH5" s="56"/>
      <c r="MPI5" s="56"/>
      <c r="MPJ5" s="56"/>
      <c r="MPK5" s="56"/>
      <c r="MPL5" s="56"/>
      <c r="MPM5" s="56"/>
      <c r="MPN5" s="56"/>
      <c r="MPO5" s="56"/>
      <c r="MPP5" s="56"/>
      <c r="MPQ5" s="56"/>
      <c r="MPR5" s="56"/>
      <c r="MPS5" s="56"/>
      <c r="MPT5" s="56"/>
      <c r="MPU5" s="56"/>
      <c r="MPV5" s="56"/>
      <c r="MPW5" s="56"/>
      <c r="MPX5" s="56"/>
      <c r="MPY5" s="56"/>
      <c r="MPZ5" s="56"/>
      <c r="MQA5" s="56"/>
      <c r="MQB5" s="56"/>
      <c r="MQC5" s="56"/>
      <c r="MQD5" s="56"/>
      <c r="MQE5" s="56"/>
      <c r="MQF5" s="56"/>
      <c r="MQG5" s="56"/>
      <c r="MQH5" s="56"/>
      <c r="MQI5" s="56"/>
      <c r="MQJ5" s="56"/>
      <c r="MQK5" s="56"/>
      <c r="MQL5" s="56"/>
      <c r="MQM5" s="56"/>
      <c r="MQN5" s="56"/>
      <c r="MQO5" s="56"/>
      <c r="MQP5" s="56"/>
      <c r="MQQ5" s="56"/>
      <c r="MQR5" s="56"/>
      <c r="MQS5" s="56"/>
      <c r="MQT5" s="56"/>
      <c r="MQU5" s="56"/>
      <c r="MQV5" s="56"/>
      <c r="MQW5" s="56"/>
      <c r="MQX5" s="56"/>
      <c r="MQY5" s="56"/>
      <c r="MQZ5" s="56"/>
      <c r="MRA5" s="56"/>
      <c r="MRB5" s="56"/>
      <c r="MRC5" s="56"/>
      <c r="MRD5" s="56"/>
      <c r="MRE5" s="56"/>
      <c r="MRF5" s="56"/>
      <c r="MRG5" s="56"/>
      <c r="MRH5" s="56"/>
      <c r="MRI5" s="56"/>
      <c r="MRJ5" s="56"/>
      <c r="MRK5" s="56"/>
      <c r="MRL5" s="56"/>
      <c r="MRM5" s="56"/>
      <c r="MRN5" s="56"/>
      <c r="MRO5" s="56"/>
      <c r="MRP5" s="56"/>
      <c r="MRQ5" s="56"/>
      <c r="MRR5" s="56"/>
      <c r="MRS5" s="56"/>
      <c r="MRT5" s="56"/>
      <c r="MRU5" s="56"/>
      <c r="MRV5" s="56"/>
      <c r="MRW5" s="56"/>
      <c r="MRX5" s="56"/>
      <c r="MRY5" s="56"/>
      <c r="MRZ5" s="56"/>
      <c r="MSA5" s="56"/>
      <c r="MSB5" s="56"/>
      <c r="MSC5" s="56"/>
      <c r="MSD5" s="56"/>
      <c r="MSE5" s="56"/>
      <c r="MSF5" s="56"/>
      <c r="MSG5" s="56"/>
      <c r="MSH5" s="56"/>
      <c r="MSI5" s="56"/>
      <c r="MSJ5" s="56"/>
      <c r="MSK5" s="56"/>
      <c r="MSL5" s="56"/>
      <c r="MSM5" s="56"/>
      <c r="MSN5" s="56"/>
      <c r="MSO5" s="56"/>
      <c r="MSP5" s="56"/>
      <c r="MSQ5" s="56"/>
      <c r="MSR5" s="56"/>
      <c r="MSS5" s="56"/>
      <c r="MST5" s="56"/>
      <c r="MSU5" s="56"/>
      <c r="MSV5" s="56"/>
      <c r="MSW5" s="56"/>
      <c r="MSX5" s="56"/>
      <c r="MSY5" s="56"/>
      <c r="MSZ5" s="56"/>
      <c r="MTA5" s="56"/>
      <c r="MTB5" s="56"/>
      <c r="MTC5" s="56"/>
      <c r="MTD5" s="56"/>
      <c r="MTE5" s="56"/>
      <c r="MTF5" s="56"/>
      <c r="MTG5" s="56"/>
      <c r="MTH5" s="56"/>
      <c r="MTI5" s="56"/>
      <c r="MTJ5" s="56"/>
      <c r="MTK5" s="56"/>
      <c r="MTL5" s="56"/>
      <c r="MTM5" s="56"/>
      <c r="MTN5" s="56"/>
      <c r="MTO5" s="56"/>
      <c r="MTP5" s="56"/>
      <c r="MTQ5" s="56"/>
      <c r="MTR5" s="56"/>
      <c r="MTS5" s="56"/>
      <c r="MTT5" s="56"/>
      <c r="MTU5" s="56"/>
      <c r="MTV5" s="56"/>
      <c r="MTW5" s="56"/>
      <c r="MTX5" s="56"/>
      <c r="MTY5" s="56"/>
      <c r="MTZ5" s="56"/>
      <c r="MUA5" s="56"/>
      <c r="MUB5" s="56"/>
      <c r="MUC5" s="56"/>
      <c r="MUD5" s="56"/>
      <c r="MUE5" s="56"/>
      <c r="MUF5" s="56"/>
      <c r="MUG5" s="56"/>
      <c r="MUH5" s="56"/>
      <c r="MUI5" s="56"/>
      <c r="MUJ5" s="56"/>
      <c r="MUK5" s="56"/>
      <c r="MUL5" s="56"/>
      <c r="MUM5" s="56"/>
      <c r="MUN5" s="56"/>
      <c r="MUO5" s="56"/>
      <c r="MUP5" s="56"/>
      <c r="MUQ5" s="56"/>
      <c r="MUR5" s="56"/>
      <c r="MUS5" s="56"/>
      <c r="MUT5" s="56"/>
      <c r="MUU5" s="56"/>
      <c r="MUV5" s="56"/>
      <c r="MUW5" s="56"/>
      <c r="MUX5" s="56"/>
      <c r="MUY5" s="56"/>
      <c r="MUZ5" s="56"/>
      <c r="MVA5" s="56"/>
      <c r="MVB5" s="56"/>
      <c r="MVC5" s="56"/>
      <c r="MVD5" s="56"/>
      <c r="MVE5" s="56"/>
      <c r="MVF5" s="56"/>
      <c r="MVG5" s="56"/>
      <c r="MVH5" s="56"/>
      <c r="MVI5" s="56"/>
      <c r="MVJ5" s="56"/>
      <c r="MVK5" s="56"/>
      <c r="MVL5" s="56"/>
      <c r="MVM5" s="56"/>
      <c r="MVN5" s="56"/>
      <c r="MVO5" s="56"/>
      <c r="MVP5" s="56"/>
      <c r="MVQ5" s="56"/>
      <c r="MVR5" s="56"/>
      <c r="MVS5" s="56"/>
      <c r="MVT5" s="56"/>
      <c r="MVU5" s="56"/>
      <c r="MVV5" s="56"/>
      <c r="MVW5" s="56"/>
      <c r="MVX5" s="56"/>
      <c r="MVY5" s="56"/>
      <c r="MVZ5" s="56"/>
      <c r="MWA5" s="56"/>
      <c r="MWB5" s="56"/>
      <c r="MWC5" s="56"/>
      <c r="MWD5" s="56"/>
      <c r="MWE5" s="56"/>
      <c r="MWF5" s="56"/>
      <c r="MWG5" s="56"/>
      <c r="MWH5" s="56"/>
      <c r="MWI5" s="56"/>
      <c r="MWJ5" s="56"/>
      <c r="MWK5" s="56"/>
      <c r="MWL5" s="56"/>
      <c r="MWM5" s="56"/>
      <c r="MWN5" s="56"/>
      <c r="MWO5" s="56"/>
      <c r="MWP5" s="56"/>
      <c r="MWQ5" s="56"/>
      <c r="MWR5" s="56"/>
      <c r="MWS5" s="56"/>
      <c r="MWT5" s="56"/>
      <c r="MWU5" s="56"/>
      <c r="MWV5" s="56"/>
      <c r="MWW5" s="56"/>
      <c r="MWX5" s="56"/>
      <c r="MWY5" s="56"/>
      <c r="MWZ5" s="56"/>
      <c r="MXA5" s="56"/>
      <c r="MXB5" s="56"/>
      <c r="MXC5" s="56"/>
      <c r="MXD5" s="56"/>
      <c r="MXE5" s="56"/>
      <c r="MXF5" s="56"/>
      <c r="MXG5" s="56"/>
      <c r="MXH5" s="56"/>
      <c r="MXI5" s="56"/>
      <c r="MXJ5" s="56"/>
      <c r="MXK5" s="56"/>
      <c r="MXL5" s="56"/>
      <c r="MXM5" s="56"/>
      <c r="MXN5" s="56"/>
      <c r="MXO5" s="56"/>
      <c r="MXP5" s="56"/>
      <c r="MXQ5" s="56"/>
      <c r="MXR5" s="56"/>
      <c r="MXS5" s="56"/>
      <c r="MXT5" s="56"/>
      <c r="MXU5" s="56"/>
      <c r="MXV5" s="56"/>
      <c r="MXW5" s="56"/>
      <c r="MXX5" s="56"/>
      <c r="MXY5" s="56"/>
      <c r="MXZ5" s="56"/>
      <c r="MYA5" s="56"/>
      <c r="MYB5" s="56"/>
      <c r="MYC5" s="56"/>
      <c r="MYD5" s="56"/>
      <c r="MYE5" s="56"/>
      <c r="MYF5" s="56"/>
      <c r="MYG5" s="56"/>
      <c r="MYH5" s="56"/>
      <c r="MYI5" s="56"/>
      <c r="MYJ5" s="56"/>
      <c r="MYK5" s="56"/>
      <c r="MYL5" s="56"/>
      <c r="MYM5" s="56"/>
      <c r="MYN5" s="56"/>
      <c r="MYO5" s="56"/>
      <c r="MYP5" s="56"/>
      <c r="MYQ5" s="56"/>
      <c r="MYR5" s="56"/>
      <c r="MYS5" s="56"/>
      <c r="MYT5" s="56"/>
      <c r="MYU5" s="56"/>
      <c r="MYV5" s="56"/>
      <c r="MYW5" s="56"/>
      <c r="MYX5" s="56"/>
      <c r="MYY5" s="56"/>
      <c r="MYZ5" s="56"/>
      <c r="MZA5" s="56"/>
      <c r="MZB5" s="56"/>
      <c r="MZC5" s="56"/>
      <c r="MZD5" s="56"/>
      <c r="MZE5" s="56"/>
      <c r="MZF5" s="56"/>
      <c r="MZG5" s="56"/>
      <c r="MZH5" s="56"/>
      <c r="MZI5" s="56"/>
      <c r="MZJ5" s="56"/>
      <c r="MZK5" s="56"/>
      <c r="MZL5" s="56"/>
      <c r="MZM5" s="56"/>
      <c r="MZN5" s="56"/>
      <c r="MZO5" s="56"/>
      <c r="MZP5" s="56"/>
      <c r="MZQ5" s="56"/>
      <c r="MZR5" s="56"/>
      <c r="MZS5" s="56"/>
      <c r="MZT5" s="56"/>
      <c r="MZU5" s="56"/>
      <c r="MZV5" s="56"/>
      <c r="MZW5" s="56"/>
      <c r="MZX5" s="56"/>
      <c r="MZY5" s="56"/>
      <c r="MZZ5" s="56"/>
      <c r="NAA5" s="56"/>
      <c r="NAB5" s="56"/>
      <c r="NAC5" s="56"/>
      <c r="NAD5" s="56"/>
      <c r="NAE5" s="56"/>
      <c r="NAF5" s="56"/>
      <c r="NAG5" s="56"/>
      <c r="NAH5" s="56"/>
      <c r="NAI5" s="56"/>
      <c r="NAJ5" s="56"/>
      <c r="NAK5" s="56"/>
      <c r="NAL5" s="56"/>
      <c r="NAM5" s="56"/>
      <c r="NAN5" s="56"/>
      <c r="NAO5" s="56"/>
      <c r="NAP5" s="56"/>
      <c r="NAQ5" s="56"/>
      <c r="NAR5" s="56"/>
      <c r="NAS5" s="56"/>
      <c r="NAT5" s="56"/>
      <c r="NAU5" s="56"/>
      <c r="NAV5" s="56"/>
      <c r="NAW5" s="56"/>
      <c r="NAX5" s="56"/>
      <c r="NAY5" s="56"/>
      <c r="NAZ5" s="56"/>
      <c r="NBA5" s="56"/>
      <c r="NBB5" s="56"/>
      <c r="NBC5" s="56"/>
      <c r="NBD5" s="56"/>
      <c r="NBE5" s="56"/>
      <c r="NBF5" s="56"/>
      <c r="NBG5" s="56"/>
      <c r="NBH5" s="56"/>
      <c r="NBI5" s="56"/>
      <c r="NBJ5" s="56"/>
      <c r="NBK5" s="56"/>
      <c r="NBL5" s="56"/>
      <c r="NBM5" s="56"/>
      <c r="NBN5" s="56"/>
      <c r="NBO5" s="56"/>
      <c r="NBP5" s="56"/>
      <c r="NBQ5" s="56"/>
      <c r="NBR5" s="56"/>
      <c r="NBS5" s="56"/>
      <c r="NBT5" s="56"/>
      <c r="NBU5" s="56"/>
      <c r="NBV5" s="56"/>
      <c r="NBW5" s="56"/>
      <c r="NBX5" s="56"/>
      <c r="NBY5" s="56"/>
      <c r="NBZ5" s="56"/>
      <c r="NCA5" s="56"/>
      <c r="NCB5" s="56"/>
      <c r="NCC5" s="56"/>
      <c r="NCD5" s="56"/>
      <c r="NCE5" s="56"/>
      <c r="NCF5" s="56"/>
      <c r="NCG5" s="56"/>
      <c r="NCH5" s="56"/>
      <c r="NCI5" s="56"/>
      <c r="NCJ5" s="56"/>
      <c r="NCK5" s="56"/>
      <c r="NCL5" s="56"/>
      <c r="NCM5" s="56"/>
      <c r="NCN5" s="56"/>
      <c r="NCO5" s="56"/>
      <c r="NCP5" s="56"/>
      <c r="NCQ5" s="56"/>
      <c r="NCR5" s="56"/>
      <c r="NCS5" s="56"/>
      <c r="NCT5" s="56"/>
      <c r="NCU5" s="56"/>
      <c r="NCV5" s="56"/>
      <c r="NCW5" s="56"/>
      <c r="NCX5" s="56"/>
      <c r="NCY5" s="56"/>
      <c r="NCZ5" s="56"/>
      <c r="NDA5" s="56"/>
      <c r="NDB5" s="56"/>
      <c r="NDC5" s="56"/>
      <c r="NDD5" s="56"/>
      <c r="NDE5" s="56"/>
      <c r="NDF5" s="56"/>
      <c r="NDG5" s="56"/>
      <c r="NDH5" s="56"/>
      <c r="NDI5" s="56"/>
      <c r="NDJ5" s="56"/>
      <c r="NDK5" s="56"/>
      <c r="NDL5" s="56"/>
      <c r="NDM5" s="56"/>
      <c r="NDN5" s="56"/>
      <c r="NDO5" s="56"/>
      <c r="NDP5" s="56"/>
      <c r="NDQ5" s="56"/>
      <c r="NDR5" s="56"/>
      <c r="NDS5" s="56"/>
      <c r="NDT5" s="56"/>
      <c r="NDU5" s="56"/>
      <c r="NDV5" s="56"/>
      <c r="NDW5" s="56"/>
      <c r="NDX5" s="56"/>
      <c r="NDY5" s="56"/>
      <c r="NDZ5" s="56"/>
      <c r="NEA5" s="56"/>
      <c r="NEB5" s="56"/>
      <c r="NEC5" s="56"/>
      <c r="NED5" s="56"/>
      <c r="NEE5" s="56"/>
      <c r="NEF5" s="56"/>
      <c r="NEG5" s="56"/>
      <c r="NEH5" s="56"/>
      <c r="NEI5" s="56"/>
      <c r="NEJ5" s="56"/>
      <c r="NEK5" s="56"/>
      <c r="NEL5" s="56"/>
      <c r="NEM5" s="56"/>
      <c r="NEN5" s="56"/>
      <c r="NEO5" s="56"/>
      <c r="NEP5" s="56"/>
      <c r="NEQ5" s="56"/>
      <c r="NER5" s="56"/>
      <c r="NES5" s="56"/>
      <c r="NET5" s="56"/>
      <c r="NEU5" s="56"/>
      <c r="NEV5" s="56"/>
      <c r="NEW5" s="56"/>
      <c r="NEX5" s="56"/>
      <c r="NEY5" s="56"/>
      <c r="NEZ5" s="56"/>
      <c r="NFA5" s="56"/>
      <c r="NFB5" s="56"/>
      <c r="NFC5" s="56"/>
      <c r="NFD5" s="56"/>
      <c r="NFE5" s="56"/>
      <c r="NFF5" s="56"/>
      <c r="NFG5" s="56"/>
      <c r="NFH5" s="56"/>
      <c r="NFI5" s="56"/>
      <c r="NFJ5" s="56"/>
      <c r="NFK5" s="56"/>
      <c r="NFL5" s="56"/>
      <c r="NFM5" s="56"/>
      <c r="NFN5" s="56"/>
      <c r="NFO5" s="56"/>
      <c r="NFP5" s="56"/>
      <c r="NFQ5" s="56"/>
      <c r="NFR5" s="56"/>
      <c r="NFS5" s="56"/>
      <c r="NFT5" s="56"/>
      <c r="NFU5" s="56"/>
      <c r="NFV5" s="56"/>
      <c r="NFW5" s="56"/>
      <c r="NFX5" s="56"/>
      <c r="NFY5" s="56"/>
      <c r="NFZ5" s="56"/>
      <c r="NGA5" s="56"/>
      <c r="NGB5" s="56"/>
      <c r="NGC5" s="56"/>
      <c r="NGD5" s="56"/>
      <c r="NGE5" s="56"/>
      <c r="NGF5" s="56"/>
      <c r="NGG5" s="56"/>
      <c r="NGH5" s="56"/>
      <c r="NGI5" s="56"/>
      <c r="NGJ5" s="56"/>
      <c r="NGK5" s="56"/>
      <c r="NGL5" s="56"/>
      <c r="NGM5" s="56"/>
      <c r="NGN5" s="56"/>
      <c r="NGO5" s="56"/>
      <c r="NGP5" s="56"/>
      <c r="NGQ5" s="56"/>
      <c r="NGR5" s="56"/>
      <c r="NGS5" s="56"/>
      <c r="NGT5" s="56"/>
      <c r="NGU5" s="56"/>
      <c r="NGV5" s="56"/>
      <c r="NGW5" s="56"/>
      <c r="NGX5" s="56"/>
      <c r="NGY5" s="56"/>
      <c r="NGZ5" s="56"/>
      <c r="NHA5" s="56"/>
      <c r="NHB5" s="56"/>
      <c r="NHC5" s="56"/>
      <c r="NHD5" s="56"/>
      <c r="NHE5" s="56"/>
      <c r="NHF5" s="56"/>
      <c r="NHG5" s="56"/>
      <c r="NHH5" s="56"/>
      <c r="NHI5" s="56"/>
      <c r="NHJ5" s="56"/>
      <c r="NHK5" s="56"/>
      <c r="NHL5" s="56"/>
      <c r="NHM5" s="56"/>
      <c r="NHN5" s="56"/>
      <c r="NHO5" s="56"/>
      <c r="NHP5" s="56"/>
      <c r="NHQ5" s="56"/>
      <c r="NHR5" s="56"/>
      <c r="NHS5" s="56"/>
      <c r="NHT5" s="56"/>
      <c r="NHU5" s="56"/>
      <c r="NHV5" s="56"/>
      <c r="NHW5" s="56"/>
      <c r="NHX5" s="56"/>
      <c r="NHY5" s="56"/>
      <c r="NHZ5" s="56"/>
      <c r="NIA5" s="56"/>
      <c r="NIB5" s="56"/>
      <c r="NIC5" s="56"/>
      <c r="NID5" s="56"/>
      <c r="NIE5" s="56"/>
      <c r="NIF5" s="56"/>
      <c r="NIG5" s="56"/>
      <c r="NIH5" s="56"/>
      <c r="NII5" s="56"/>
      <c r="NIJ5" s="56"/>
      <c r="NIK5" s="56"/>
      <c r="NIL5" s="56"/>
      <c r="NIM5" s="56"/>
      <c r="NIN5" s="56"/>
      <c r="NIO5" s="56"/>
      <c r="NIP5" s="56"/>
      <c r="NIQ5" s="56"/>
      <c r="NIR5" s="56"/>
      <c r="NIS5" s="56"/>
      <c r="NIT5" s="56"/>
      <c r="NIU5" s="56"/>
      <c r="NIV5" s="56"/>
      <c r="NIW5" s="56"/>
      <c r="NIX5" s="56"/>
      <c r="NIY5" s="56"/>
      <c r="NIZ5" s="56"/>
      <c r="NJA5" s="56"/>
      <c r="NJB5" s="56"/>
      <c r="NJC5" s="56"/>
      <c r="NJD5" s="56"/>
      <c r="NJE5" s="56"/>
      <c r="NJF5" s="56"/>
      <c r="NJG5" s="56"/>
      <c r="NJH5" s="56"/>
      <c r="NJI5" s="56"/>
      <c r="NJJ5" s="56"/>
      <c r="NJK5" s="56"/>
      <c r="NJL5" s="56"/>
      <c r="NJM5" s="56"/>
      <c r="NJN5" s="56"/>
      <c r="NJO5" s="56"/>
      <c r="NJP5" s="56"/>
      <c r="NJQ5" s="56"/>
      <c r="NJR5" s="56"/>
      <c r="NJS5" s="56"/>
      <c r="NJT5" s="56"/>
      <c r="NJU5" s="56"/>
      <c r="NJV5" s="56"/>
      <c r="NJW5" s="56"/>
      <c r="NJX5" s="56"/>
      <c r="NJY5" s="56"/>
      <c r="NJZ5" s="56"/>
      <c r="NKA5" s="56"/>
      <c r="NKB5" s="56"/>
      <c r="NKC5" s="56"/>
      <c r="NKD5" s="56"/>
      <c r="NKE5" s="56"/>
      <c r="NKF5" s="56"/>
      <c r="NKG5" s="56"/>
      <c r="NKH5" s="56"/>
      <c r="NKI5" s="56"/>
      <c r="NKJ5" s="56"/>
      <c r="NKK5" s="56"/>
      <c r="NKL5" s="56"/>
      <c r="NKM5" s="56"/>
      <c r="NKN5" s="56"/>
      <c r="NKO5" s="56"/>
      <c r="NKP5" s="56"/>
      <c r="NKQ5" s="56"/>
      <c r="NKR5" s="56"/>
      <c r="NKS5" s="56"/>
      <c r="NKT5" s="56"/>
      <c r="NKU5" s="56"/>
      <c r="NKV5" s="56"/>
      <c r="NKW5" s="56"/>
      <c r="NKX5" s="56"/>
      <c r="NKY5" s="56"/>
      <c r="NKZ5" s="56"/>
      <c r="NLA5" s="56"/>
      <c r="NLB5" s="56"/>
      <c r="NLC5" s="56"/>
      <c r="NLD5" s="56"/>
      <c r="NLE5" s="56"/>
      <c r="NLF5" s="56"/>
      <c r="NLG5" s="56"/>
      <c r="NLH5" s="56"/>
      <c r="NLI5" s="56"/>
      <c r="NLJ5" s="56"/>
      <c r="NLK5" s="56"/>
      <c r="NLL5" s="56"/>
      <c r="NLM5" s="56"/>
      <c r="NLN5" s="56"/>
      <c r="NLO5" s="56"/>
      <c r="NLP5" s="56"/>
      <c r="NLQ5" s="56"/>
      <c r="NLR5" s="56"/>
      <c r="NLS5" s="56"/>
      <c r="NLT5" s="56"/>
      <c r="NLU5" s="56"/>
      <c r="NLV5" s="56"/>
      <c r="NLW5" s="56"/>
      <c r="NLX5" s="56"/>
      <c r="NLY5" s="56"/>
      <c r="NLZ5" s="56"/>
      <c r="NMA5" s="56"/>
      <c r="NMB5" s="56"/>
      <c r="NMC5" s="56"/>
      <c r="NMD5" s="56"/>
      <c r="NME5" s="56"/>
      <c r="NMF5" s="56"/>
      <c r="NMG5" s="56"/>
      <c r="NMH5" s="56"/>
      <c r="NMI5" s="56"/>
      <c r="NMJ5" s="56"/>
      <c r="NMK5" s="56"/>
      <c r="NML5" s="56"/>
      <c r="NMM5" s="56"/>
      <c r="NMN5" s="56"/>
      <c r="NMO5" s="56"/>
      <c r="NMP5" s="56"/>
      <c r="NMQ5" s="56"/>
      <c r="NMR5" s="56"/>
      <c r="NMS5" s="56"/>
      <c r="NMT5" s="56"/>
      <c r="NMU5" s="56"/>
      <c r="NMV5" s="56"/>
      <c r="NMW5" s="56"/>
      <c r="NMX5" s="56"/>
      <c r="NMY5" s="56"/>
      <c r="NMZ5" s="56"/>
      <c r="NNA5" s="56"/>
      <c r="NNB5" s="56"/>
      <c r="NNC5" s="56"/>
      <c r="NND5" s="56"/>
      <c r="NNE5" s="56"/>
      <c r="NNF5" s="56"/>
      <c r="NNG5" s="56"/>
      <c r="NNH5" s="56"/>
      <c r="NNI5" s="56"/>
      <c r="NNJ5" s="56"/>
      <c r="NNK5" s="56"/>
      <c r="NNL5" s="56"/>
      <c r="NNM5" s="56"/>
      <c r="NNN5" s="56"/>
      <c r="NNO5" s="56"/>
      <c r="NNP5" s="56"/>
      <c r="NNQ5" s="56"/>
      <c r="NNR5" s="56"/>
      <c r="NNS5" s="56"/>
      <c r="NNT5" s="56"/>
      <c r="NNU5" s="56"/>
      <c r="NNV5" s="56"/>
      <c r="NNW5" s="56"/>
      <c r="NNX5" s="56"/>
      <c r="NNY5" s="56"/>
      <c r="NNZ5" s="56"/>
      <c r="NOA5" s="56"/>
      <c r="NOB5" s="56"/>
      <c r="NOC5" s="56"/>
      <c r="NOD5" s="56"/>
      <c r="NOE5" s="56"/>
      <c r="NOF5" s="56"/>
      <c r="NOG5" s="56"/>
      <c r="NOH5" s="56"/>
      <c r="NOI5" s="56"/>
      <c r="NOJ5" s="56"/>
      <c r="NOK5" s="56"/>
      <c r="NOL5" s="56"/>
      <c r="NOM5" s="56"/>
      <c r="NON5" s="56"/>
      <c r="NOO5" s="56"/>
      <c r="NOP5" s="56"/>
      <c r="NOQ5" s="56"/>
      <c r="NOR5" s="56"/>
      <c r="NOS5" s="56"/>
      <c r="NOT5" s="56"/>
      <c r="NOU5" s="56"/>
      <c r="NOV5" s="56"/>
      <c r="NOW5" s="56"/>
      <c r="NOX5" s="56"/>
      <c r="NOY5" s="56"/>
      <c r="NOZ5" s="56"/>
      <c r="NPA5" s="56"/>
      <c r="NPB5" s="56"/>
      <c r="NPC5" s="56"/>
      <c r="NPD5" s="56"/>
      <c r="NPE5" s="56"/>
      <c r="NPF5" s="56"/>
      <c r="NPG5" s="56"/>
      <c r="NPH5" s="56"/>
      <c r="NPI5" s="56"/>
      <c r="NPJ5" s="56"/>
      <c r="NPK5" s="56"/>
      <c r="NPL5" s="56"/>
      <c r="NPM5" s="56"/>
      <c r="NPN5" s="56"/>
      <c r="NPO5" s="56"/>
      <c r="NPP5" s="56"/>
      <c r="NPQ5" s="56"/>
      <c r="NPR5" s="56"/>
      <c r="NPS5" s="56"/>
      <c r="NPT5" s="56"/>
      <c r="NPU5" s="56"/>
      <c r="NPV5" s="56"/>
      <c r="NPW5" s="56"/>
      <c r="NPX5" s="56"/>
      <c r="NPY5" s="56"/>
      <c r="NPZ5" s="56"/>
      <c r="NQA5" s="56"/>
      <c r="NQB5" s="56"/>
      <c r="NQC5" s="56"/>
      <c r="NQD5" s="56"/>
      <c r="NQE5" s="56"/>
      <c r="NQF5" s="56"/>
      <c r="NQG5" s="56"/>
      <c r="NQH5" s="56"/>
      <c r="NQI5" s="56"/>
      <c r="NQJ5" s="56"/>
      <c r="NQK5" s="56"/>
      <c r="NQL5" s="56"/>
      <c r="NQM5" s="56"/>
      <c r="NQN5" s="56"/>
      <c r="NQO5" s="56"/>
      <c r="NQP5" s="56"/>
      <c r="NQQ5" s="56"/>
      <c r="NQR5" s="56"/>
      <c r="NQS5" s="56"/>
      <c r="NQT5" s="56"/>
      <c r="NQU5" s="56"/>
      <c r="NQV5" s="56"/>
      <c r="NQW5" s="56"/>
      <c r="NQX5" s="56"/>
      <c r="NQY5" s="56"/>
      <c r="NQZ5" s="56"/>
      <c r="NRA5" s="56"/>
      <c r="NRB5" s="56"/>
      <c r="NRC5" s="56"/>
      <c r="NRD5" s="56"/>
      <c r="NRE5" s="56"/>
      <c r="NRF5" s="56"/>
      <c r="NRG5" s="56"/>
      <c r="NRH5" s="56"/>
      <c r="NRI5" s="56"/>
      <c r="NRJ5" s="56"/>
      <c r="NRK5" s="56"/>
      <c r="NRL5" s="56"/>
      <c r="NRM5" s="56"/>
      <c r="NRN5" s="56"/>
      <c r="NRO5" s="56"/>
      <c r="NRP5" s="56"/>
      <c r="NRQ5" s="56"/>
      <c r="NRR5" s="56"/>
      <c r="NRS5" s="56"/>
      <c r="NRT5" s="56"/>
      <c r="NRU5" s="56"/>
      <c r="NRV5" s="56"/>
      <c r="NRW5" s="56"/>
      <c r="NRX5" s="56"/>
      <c r="NRY5" s="56"/>
      <c r="NRZ5" s="56"/>
      <c r="NSA5" s="56"/>
      <c r="NSB5" s="56"/>
      <c r="NSC5" s="56"/>
      <c r="NSD5" s="56"/>
      <c r="NSE5" s="56"/>
      <c r="NSF5" s="56"/>
      <c r="NSG5" s="56"/>
      <c r="NSH5" s="56"/>
      <c r="NSI5" s="56"/>
      <c r="NSJ5" s="56"/>
      <c r="NSK5" s="56"/>
      <c r="NSL5" s="56"/>
      <c r="NSM5" s="56"/>
      <c r="NSN5" s="56"/>
      <c r="NSO5" s="56"/>
      <c r="NSP5" s="56"/>
      <c r="NSQ5" s="56"/>
      <c r="NSR5" s="56"/>
      <c r="NSS5" s="56"/>
      <c r="NST5" s="56"/>
      <c r="NSU5" s="56"/>
      <c r="NSV5" s="56"/>
      <c r="NSW5" s="56"/>
      <c r="NSX5" s="56"/>
      <c r="NSY5" s="56"/>
      <c r="NSZ5" s="56"/>
      <c r="NTA5" s="56"/>
      <c r="NTB5" s="56"/>
      <c r="NTC5" s="56"/>
      <c r="NTD5" s="56"/>
      <c r="NTE5" s="56"/>
      <c r="NTF5" s="56"/>
      <c r="NTG5" s="56"/>
      <c r="NTH5" s="56"/>
      <c r="NTI5" s="56"/>
      <c r="NTJ5" s="56"/>
      <c r="NTK5" s="56"/>
      <c r="NTL5" s="56"/>
      <c r="NTM5" s="56"/>
      <c r="NTN5" s="56"/>
      <c r="NTO5" s="56"/>
      <c r="NTP5" s="56"/>
      <c r="NTQ5" s="56"/>
      <c r="NTR5" s="56"/>
      <c r="NTS5" s="56"/>
      <c r="NTT5" s="56"/>
      <c r="NTU5" s="56"/>
      <c r="NTV5" s="56"/>
      <c r="NTW5" s="56"/>
      <c r="NTX5" s="56"/>
      <c r="NTY5" s="56"/>
      <c r="NTZ5" s="56"/>
      <c r="NUA5" s="56"/>
      <c r="NUB5" s="56"/>
      <c r="NUC5" s="56"/>
      <c r="NUD5" s="56"/>
      <c r="NUE5" s="56"/>
      <c r="NUF5" s="56"/>
      <c r="NUG5" s="56"/>
      <c r="NUH5" s="56"/>
      <c r="NUI5" s="56"/>
      <c r="NUJ5" s="56"/>
      <c r="NUK5" s="56"/>
      <c r="NUL5" s="56"/>
      <c r="NUM5" s="56"/>
      <c r="NUN5" s="56"/>
      <c r="NUO5" s="56"/>
      <c r="NUP5" s="56"/>
      <c r="NUQ5" s="56"/>
      <c r="NUR5" s="56"/>
      <c r="NUS5" s="56"/>
      <c r="NUT5" s="56"/>
      <c r="NUU5" s="56"/>
      <c r="NUV5" s="56"/>
      <c r="NUW5" s="56"/>
      <c r="NUX5" s="56"/>
      <c r="NUY5" s="56"/>
      <c r="NUZ5" s="56"/>
      <c r="NVA5" s="56"/>
      <c r="NVB5" s="56"/>
      <c r="NVC5" s="56"/>
      <c r="NVD5" s="56"/>
      <c r="NVE5" s="56"/>
      <c r="NVF5" s="56"/>
      <c r="NVG5" s="56"/>
      <c r="NVH5" s="56"/>
      <c r="NVI5" s="56"/>
      <c r="NVJ5" s="56"/>
      <c r="NVK5" s="56"/>
      <c r="NVL5" s="56"/>
      <c r="NVM5" s="56"/>
      <c r="NVN5" s="56"/>
      <c r="NVO5" s="56"/>
      <c r="NVP5" s="56"/>
      <c r="NVQ5" s="56"/>
      <c r="NVR5" s="56"/>
      <c r="NVS5" s="56"/>
      <c r="NVT5" s="56"/>
      <c r="NVU5" s="56"/>
      <c r="NVV5" s="56"/>
      <c r="NVW5" s="56"/>
      <c r="NVX5" s="56"/>
      <c r="NVY5" s="56"/>
      <c r="NVZ5" s="56"/>
      <c r="NWA5" s="56"/>
      <c r="NWB5" s="56"/>
      <c r="NWC5" s="56"/>
      <c r="NWD5" s="56"/>
      <c r="NWE5" s="56"/>
      <c r="NWF5" s="56"/>
      <c r="NWG5" s="56"/>
      <c r="NWH5" s="56"/>
      <c r="NWI5" s="56"/>
      <c r="NWJ5" s="56"/>
      <c r="NWK5" s="56"/>
      <c r="NWL5" s="56"/>
      <c r="NWM5" s="56"/>
      <c r="NWN5" s="56"/>
      <c r="NWO5" s="56"/>
      <c r="NWP5" s="56"/>
      <c r="NWQ5" s="56"/>
      <c r="NWR5" s="56"/>
      <c r="NWS5" s="56"/>
      <c r="NWT5" s="56"/>
      <c r="NWU5" s="56"/>
      <c r="NWV5" s="56"/>
      <c r="NWW5" s="56"/>
      <c r="NWX5" s="56"/>
      <c r="NWY5" s="56"/>
      <c r="NWZ5" s="56"/>
      <c r="NXA5" s="56"/>
      <c r="NXB5" s="56"/>
      <c r="NXC5" s="56"/>
      <c r="NXD5" s="56"/>
      <c r="NXE5" s="56"/>
      <c r="NXF5" s="56"/>
      <c r="NXG5" s="56"/>
      <c r="NXH5" s="56"/>
      <c r="NXI5" s="56"/>
      <c r="NXJ5" s="56"/>
      <c r="NXK5" s="56"/>
      <c r="NXL5" s="56"/>
      <c r="NXM5" s="56"/>
      <c r="NXN5" s="56"/>
      <c r="NXO5" s="56"/>
      <c r="NXP5" s="56"/>
      <c r="NXQ5" s="56"/>
      <c r="NXR5" s="56"/>
      <c r="NXS5" s="56"/>
      <c r="NXT5" s="56"/>
      <c r="NXU5" s="56"/>
      <c r="NXV5" s="56"/>
      <c r="NXW5" s="56"/>
      <c r="NXX5" s="56"/>
      <c r="NXY5" s="56"/>
      <c r="NXZ5" s="56"/>
      <c r="NYA5" s="56"/>
      <c r="NYB5" s="56"/>
      <c r="NYC5" s="56"/>
      <c r="NYD5" s="56"/>
      <c r="NYE5" s="56"/>
      <c r="NYF5" s="56"/>
      <c r="NYG5" s="56"/>
      <c r="NYH5" s="56"/>
      <c r="NYI5" s="56"/>
      <c r="NYJ5" s="56"/>
      <c r="NYK5" s="56"/>
      <c r="NYL5" s="56"/>
      <c r="NYM5" s="56"/>
      <c r="NYN5" s="56"/>
      <c r="NYO5" s="56"/>
      <c r="NYP5" s="56"/>
      <c r="NYQ5" s="56"/>
      <c r="NYR5" s="56"/>
      <c r="NYS5" s="56"/>
      <c r="NYT5" s="56"/>
      <c r="NYU5" s="56"/>
      <c r="NYV5" s="56"/>
      <c r="NYW5" s="56"/>
      <c r="NYX5" s="56"/>
      <c r="NYY5" s="56"/>
      <c r="NYZ5" s="56"/>
      <c r="NZA5" s="56"/>
      <c r="NZB5" s="56"/>
      <c r="NZC5" s="56"/>
      <c r="NZD5" s="56"/>
      <c r="NZE5" s="56"/>
      <c r="NZF5" s="56"/>
      <c r="NZG5" s="56"/>
      <c r="NZH5" s="56"/>
      <c r="NZI5" s="56"/>
      <c r="NZJ5" s="56"/>
      <c r="NZK5" s="56"/>
      <c r="NZL5" s="56"/>
      <c r="NZM5" s="56"/>
      <c r="NZN5" s="56"/>
      <c r="NZO5" s="56"/>
      <c r="NZP5" s="56"/>
      <c r="NZQ5" s="56"/>
      <c r="NZR5" s="56"/>
      <c r="NZS5" s="56"/>
      <c r="NZT5" s="56"/>
      <c r="NZU5" s="56"/>
      <c r="NZV5" s="56"/>
      <c r="NZW5" s="56"/>
      <c r="NZX5" s="56"/>
      <c r="NZY5" s="56"/>
      <c r="NZZ5" s="56"/>
      <c r="OAA5" s="56"/>
      <c r="OAB5" s="56"/>
      <c r="OAC5" s="56"/>
      <c r="OAD5" s="56"/>
      <c r="OAE5" s="56"/>
      <c r="OAF5" s="56"/>
      <c r="OAG5" s="56"/>
      <c r="OAH5" s="56"/>
      <c r="OAI5" s="56"/>
      <c r="OAJ5" s="56"/>
      <c r="OAK5" s="56"/>
      <c r="OAL5" s="56"/>
      <c r="OAM5" s="56"/>
      <c r="OAN5" s="56"/>
      <c r="OAO5" s="56"/>
      <c r="OAP5" s="56"/>
      <c r="OAQ5" s="56"/>
      <c r="OAR5" s="56"/>
      <c r="OAS5" s="56"/>
      <c r="OAT5" s="56"/>
      <c r="OAU5" s="56"/>
      <c r="OAV5" s="56"/>
      <c r="OAW5" s="56"/>
      <c r="OAX5" s="56"/>
      <c r="OAY5" s="56"/>
      <c r="OAZ5" s="56"/>
      <c r="OBA5" s="56"/>
      <c r="OBB5" s="56"/>
      <c r="OBC5" s="56"/>
      <c r="OBD5" s="56"/>
      <c r="OBE5" s="56"/>
      <c r="OBF5" s="56"/>
      <c r="OBG5" s="56"/>
      <c r="OBH5" s="56"/>
      <c r="OBI5" s="56"/>
      <c r="OBJ5" s="56"/>
      <c r="OBK5" s="56"/>
      <c r="OBL5" s="56"/>
      <c r="OBM5" s="56"/>
      <c r="OBN5" s="56"/>
      <c r="OBO5" s="56"/>
      <c r="OBP5" s="56"/>
      <c r="OBQ5" s="56"/>
      <c r="OBR5" s="56"/>
      <c r="OBS5" s="56"/>
      <c r="OBT5" s="56"/>
      <c r="OBU5" s="56"/>
      <c r="OBV5" s="56"/>
      <c r="OBW5" s="56"/>
      <c r="OBX5" s="56"/>
      <c r="OBY5" s="56"/>
      <c r="OBZ5" s="56"/>
      <c r="OCA5" s="56"/>
      <c r="OCB5" s="56"/>
      <c r="OCC5" s="56"/>
      <c r="OCD5" s="56"/>
      <c r="OCE5" s="56"/>
      <c r="OCF5" s="56"/>
      <c r="OCG5" s="56"/>
      <c r="OCH5" s="56"/>
      <c r="OCI5" s="56"/>
      <c r="OCJ5" s="56"/>
      <c r="OCK5" s="56"/>
      <c r="OCL5" s="56"/>
      <c r="OCM5" s="56"/>
      <c r="OCN5" s="56"/>
      <c r="OCO5" s="56"/>
      <c r="OCP5" s="56"/>
      <c r="OCQ5" s="56"/>
      <c r="OCR5" s="56"/>
      <c r="OCS5" s="56"/>
      <c r="OCT5" s="56"/>
      <c r="OCU5" s="56"/>
      <c r="OCV5" s="56"/>
      <c r="OCW5" s="56"/>
      <c r="OCX5" s="56"/>
      <c r="OCY5" s="56"/>
      <c r="OCZ5" s="56"/>
      <c r="ODA5" s="56"/>
      <c r="ODB5" s="56"/>
      <c r="ODC5" s="56"/>
      <c r="ODD5" s="56"/>
      <c r="ODE5" s="56"/>
      <c r="ODF5" s="56"/>
      <c r="ODG5" s="56"/>
      <c r="ODH5" s="56"/>
      <c r="ODI5" s="56"/>
      <c r="ODJ5" s="56"/>
      <c r="ODK5" s="56"/>
      <c r="ODL5" s="56"/>
      <c r="ODM5" s="56"/>
      <c r="ODN5" s="56"/>
      <c r="ODO5" s="56"/>
      <c r="ODP5" s="56"/>
      <c r="ODQ5" s="56"/>
      <c r="ODR5" s="56"/>
      <c r="ODS5" s="56"/>
      <c r="ODT5" s="56"/>
      <c r="ODU5" s="56"/>
      <c r="ODV5" s="56"/>
      <c r="ODW5" s="56"/>
      <c r="ODX5" s="56"/>
      <c r="ODY5" s="56"/>
      <c r="ODZ5" s="56"/>
      <c r="OEA5" s="56"/>
      <c r="OEB5" s="56"/>
      <c r="OEC5" s="56"/>
      <c r="OED5" s="56"/>
      <c r="OEE5" s="56"/>
      <c r="OEF5" s="56"/>
      <c r="OEG5" s="56"/>
      <c r="OEH5" s="56"/>
      <c r="OEI5" s="56"/>
      <c r="OEJ5" s="56"/>
      <c r="OEK5" s="56"/>
      <c r="OEL5" s="56"/>
      <c r="OEM5" s="56"/>
      <c r="OEN5" s="56"/>
      <c r="OEO5" s="56"/>
      <c r="OEP5" s="56"/>
      <c r="OEQ5" s="56"/>
      <c r="OER5" s="56"/>
      <c r="OES5" s="56"/>
      <c r="OET5" s="56"/>
      <c r="OEU5" s="56"/>
      <c r="OEV5" s="56"/>
      <c r="OEW5" s="56"/>
      <c r="OEX5" s="56"/>
      <c r="OEY5" s="56"/>
      <c r="OEZ5" s="56"/>
      <c r="OFA5" s="56"/>
      <c r="OFB5" s="56"/>
      <c r="OFC5" s="56"/>
      <c r="OFD5" s="56"/>
      <c r="OFE5" s="56"/>
      <c r="OFF5" s="56"/>
      <c r="OFG5" s="56"/>
      <c r="OFH5" s="56"/>
      <c r="OFI5" s="56"/>
      <c r="OFJ5" s="56"/>
      <c r="OFK5" s="56"/>
      <c r="OFL5" s="56"/>
      <c r="OFM5" s="56"/>
      <c r="OFN5" s="56"/>
      <c r="OFO5" s="56"/>
      <c r="OFP5" s="56"/>
      <c r="OFQ5" s="56"/>
      <c r="OFR5" s="56"/>
      <c r="OFS5" s="56"/>
      <c r="OFT5" s="56"/>
      <c r="OFU5" s="56"/>
      <c r="OFV5" s="56"/>
      <c r="OFW5" s="56"/>
      <c r="OFX5" s="56"/>
      <c r="OFY5" s="56"/>
      <c r="OFZ5" s="56"/>
      <c r="OGA5" s="56"/>
      <c r="OGB5" s="56"/>
      <c r="OGC5" s="56"/>
      <c r="OGD5" s="56"/>
      <c r="OGE5" s="56"/>
      <c r="OGF5" s="56"/>
      <c r="OGG5" s="56"/>
      <c r="OGH5" s="56"/>
      <c r="OGI5" s="56"/>
      <c r="OGJ5" s="56"/>
      <c r="OGK5" s="56"/>
      <c r="OGL5" s="56"/>
      <c r="OGM5" s="56"/>
      <c r="OGN5" s="56"/>
      <c r="OGO5" s="56"/>
      <c r="OGP5" s="56"/>
      <c r="OGQ5" s="56"/>
      <c r="OGR5" s="56"/>
      <c r="OGS5" s="56"/>
      <c r="OGT5" s="56"/>
      <c r="OGU5" s="56"/>
      <c r="OGV5" s="56"/>
      <c r="OGW5" s="56"/>
      <c r="OGX5" s="56"/>
      <c r="OGY5" s="56"/>
      <c r="OGZ5" s="56"/>
      <c r="OHA5" s="56"/>
      <c r="OHB5" s="56"/>
      <c r="OHC5" s="56"/>
      <c r="OHD5" s="56"/>
      <c r="OHE5" s="56"/>
      <c r="OHF5" s="56"/>
      <c r="OHG5" s="56"/>
      <c r="OHH5" s="56"/>
      <c r="OHI5" s="56"/>
      <c r="OHJ5" s="56"/>
      <c r="OHK5" s="56"/>
      <c r="OHL5" s="56"/>
      <c r="OHM5" s="56"/>
      <c r="OHN5" s="56"/>
      <c r="OHO5" s="56"/>
      <c r="OHP5" s="56"/>
      <c r="OHQ5" s="56"/>
      <c r="OHR5" s="56"/>
      <c r="OHS5" s="56"/>
      <c r="OHT5" s="56"/>
      <c r="OHU5" s="56"/>
      <c r="OHV5" s="56"/>
      <c r="OHW5" s="56"/>
      <c r="OHX5" s="56"/>
      <c r="OHY5" s="56"/>
      <c r="OHZ5" s="56"/>
      <c r="OIA5" s="56"/>
      <c r="OIB5" s="56"/>
      <c r="OIC5" s="56"/>
      <c r="OID5" s="56"/>
      <c r="OIE5" s="56"/>
      <c r="OIF5" s="56"/>
      <c r="OIG5" s="56"/>
      <c r="OIH5" s="56"/>
      <c r="OII5" s="56"/>
      <c r="OIJ5" s="56"/>
      <c r="OIK5" s="56"/>
      <c r="OIL5" s="56"/>
      <c r="OIM5" s="56"/>
      <c r="OIN5" s="56"/>
      <c r="OIO5" s="56"/>
      <c r="OIP5" s="56"/>
      <c r="OIQ5" s="56"/>
      <c r="OIR5" s="56"/>
      <c r="OIS5" s="56"/>
      <c r="OIT5" s="56"/>
      <c r="OIU5" s="56"/>
      <c r="OIV5" s="56"/>
      <c r="OIW5" s="56"/>
      <c r="OIX5" s="56"/>
      <c r="OIY5" s="56"/>
      <c r="OIZ5" s="56"/>
      <c r="OJA5" s="56"/>
      <c r="OJB5" s="56"/>
      <c r="OJC5" s="56"/>
      <c r="OJD5" s="56"/>
      <c r="OJE5" s="56"/>
      <c r="OJF5" s="56"/>
      <c r="OJG5" s="56"/>
      <c r="OJH5" s="56"/>
      <c r="OJI5" s="56"/>
      <c r="OJJ5" s="56"/>
      <c r="OJK5" s="56"/>
      <c r="OJL5" s="56"/>
      <c r="OJM5" s="56"/>
      <c r="OJN5" s="56"/>
      <c r="OJO5" s="56"/>
      <c r="OJP5" s="56"/>
      <c r="OJQ5" s="56"/>
      <c r="OJR5" s="56"/>
      <c r="OJS5" s="56"/>
      <c r="OJT5" s="56"/>
      <c r="OJU5" s="56"/>
      <c r="OJV5" s="56"/>
      <c r="OJW5" s="56"/>
      <c r="OJX5" s="56"/>
      <c r="OJY5" s="56"/>
      <c r="OJZ5" s="56"/>
      <c r="OKA5" s="56"/>
      <c r="OKB5" s="56"/>
      <c r="OKC5" s="56"/>
      <c r="OKD5" s="56"/>
      <c r="OKE5" s="56"/>
      <c r="OKF5" s="56"/>
      <c r="OKG5" s="56"/>
      <c r="OKH5" s="56"/>
      <c r="OKI5" s="56"/>
      <c r="OKJ5" s="56"/>
      <c r="OKK5" s="56"/>
      <c r="OKL5" s="56"/>
      <c r="OKM5" s="56"/>
      <c r="OKN5" s="56"/>
      <c r="OKO5" s="56"/>
      <c r="OKP5" s="56"/>
      <c r="OKQ5" s="56"/>
      <c r="OKR5" s="56"/>
      <c r="OKS5" s="56"/>
      <c r="OKT5" s="56"/>
      <c r="OKU5" s="56"/>
      <c r="OKV5" s="56"/>
      <c r="OKW5" s="56"/>
      <c r="OKX5" s="56"/>
      <c r="OKY5" s="56"/>
      <c r="OKZ5" s="56"/>
      <c r="OLA5" s="56"/>
      <c r="OLB5" s="56"/>
      <c r="OLC5" s="56"/>
      <c r="OLD5" s="56"/>
      <c r="OLE5" s="56"/>
      <c r="OLF5" s="56"/>
      <c r="OLG5" s="56"/>
      <c r="OLH5" s="56"/>
      <c r="OLI5" s="56"/>
      <c r="OLJ5" s="56"/>
      <c r="OLK5" s="56"/>
      <c r="OLL5" s="56"/>
      <c r="OLM5" s="56"/>
      <c r="OLN5" s="56"/>
      <c r="OLO5" s="56"/>
      <c r="OLP5" s="56"/>
      <c r="OLQ5" s="56"/>
      <c r="OLR5" s="56"/>
      <c r="OLS5" s="56"/>
      <c r="OLT5" s="56"/>
      <c r="OLU5" s="56"/>
      <c r="OLV5" s="56"/>
      <c r="OLW5" s="56"/>
      <c r="OLX5" s="56"/>
      <c r="OLY5" s="56"/>
      <c r="OLZ5" s="56"/>
      <c r="OMA5" s="56"/>
      <c r="OMB5" s="56"/>
      <c r="OMC5" s="56"/>
      <c r="OMD5" s="56"/>
      <c r="OME5" s="56"/>
      <c r="OMF5" s="56"/>
      <c r="OMG5" s="56"/>
      <c r="OMH5" s="56"/>
      <c r="OMI5" s="56"/>
      <c r="OMJ5" s="56"/>
      <c r="OMK5" s="56"/>
      <c r="OML5" s="56"/>
      <c r="OMM5" s="56"/>
      <c r="OMN5" s="56"/>
      <c r="OMO5" s="56"/>
      <c r="OMP5" s="56"/>
      <c r="OMQ5" s="56"/>
      <c r="OMR5" s="56"/>
      <c r="OMS5" s="56"/>
      <c r="OMT5" s="56"/>
      <c r="OMU5" s="56"/>
      <c r="OMV5" s="56"/>
      <c r="OMW5" s="56"/>
      <c r="OMX5" s="56"/>
      <c r="OMY5" s="56"/>
      <c r="OMZ5" s="56"/>
      <c r="ONA5" s="56"/>
      <c r="ONB5" s="56"/>
      <c r="ONC5" s="56"/>
      <c r="OND5" s="56"/>
      <c r="ONE5" s="56"/>
      <c r="ONF5" s="56"/>
      <c r="ONG5" s="56"/>
      <c r="ONH5" s="56"/>
      <c r="ONI5" s="56"/>
      <c r="ONJ5" s="56"/>
      <c r="ONK5" s="56"/>
      <c r="ONL5" s="56"/>
      <c r="ONM5" s="56"/>
      <c r="ONN5" s="56"/>
      <c r="ONO5" s="56"/>
      <c r="ONP5" s="56"/>
      <c r="ONQ5" s="56"/>
      <c r="ONR5" s="56"/>
      <c r="ONS5" s="56"/>
      <c r="ONT5" s="56"/>
      <c r="ONU5" s="56"/>
      <c r="ONV5" s="56"/>
      <c r="ONW5" s="56"/>
      <c r="ONX5" s="56"/>
      <c r="ONY5" s="56"/>
      <c r="ONZ5" s="56"/>
      <c r="OOA5" s="56"/>
      <c r="OOB5" s="56"/>
      <c r="OOC5" s="56"/>
      <c r="OOD5" s="56"/>
      <c r="OOE5" s="56"/>
      <c r="OOF5" s="56"/>
      <c r="OOG5" s="56"/>
      <c r="OOH5" s="56"/>
      <c r="OOI5" s="56"/>
      <c r="OOJ5" s="56"/>
      <c r="OOK5" s="56"/>
      <c r="OOL5" s="56"/>
      <c r="OOM5" s="56"/>
      <c r="OON5" s="56"/>
      <c r="OOO5" s="56"/>
      <c r="OOP5" s="56"/>
      <c r="OOQ5" s="56"/>
      <c r="OOR5" s="56"/>
      <c r="OOS5" s="56"/>
      <c r="OOT5" s="56"/>
      <c r="OOU5" s="56"/>
      <c r="OOV5" s="56"/>
      <c r="OOW5" s="56"/>
      <c r="OOX5" s="56"/>
      <c r="OOY5" s="56"/>
      <c r="OOZ5" s="56"/>
      <c r="OPA5" s="56"/>
      <c r="OPB5" s="56"/>
      <c r="OPC5" s="56"/>
      <c r="OPD5" s="56"/>
      <c r="OPE5" s="56"/>
      <c r="OPF5" s="56"/>
      <c r="OPG5" s="56"/>
      <c r="OPH5" s="56"/>
      <c r="OPI5" s="56"/>
      <c r="OPJ5" s="56"/>
      <c r="OPK5" s="56"/>
      <c r="OPL5" s="56"/>
      <c r="OPM5" s="56"/>
      <c r="OPN5" s="56"/>
      <c r="OPO5" s="56"/>
      <c r="OPP5" s="56"/>
      <c r="OPQ5" s="56"/>
      <c r="OPR5" s="56"/>
      <c r="OPS5" s="56"/>
      <c r="OPT5" s="56"/>
      <c r="OPU5" s="56"/>
      <c r="OPV5" s="56"/>
      <c r="OPW5" s="56"/>
      <c r="OPX5" s="56"/>
      <c r="OPY5" s="56"/>
      <c r="OPZ5" s="56"/>
      <c r="OQA5" s="56"/>
      <c r="OQB5" s="56"/>
      <c r="OQC5" s="56"/>
      <c r="OQD5" s="56"/>
      <c r="OQE5" s="56"/>
      <c r="OQF5" s="56"/>
      <c r="OQG5" s="56"/>
      <c r="OQH5" s="56"/>
      <c r="OQI5" s="56"/>
      <c r="OQJ5" s="56"/>
      <c r="OQK5" s="56"/>
      <c r="OQL5" s="56"/>
      <c r="OQM5" s="56"/>
      <c r="OQN5" s="56"/>
      <c r="OQO5" s="56"/>
      <c r="OQP5" s="56"/>
      <c r="OQQ5" s="56"/>
      <c r="OQR5" s="56"/>
      <c r="OQS5" s="56"/>
      <c r="OQT5" s="56"/>
      <c r="OQU5" s="56"/>
      <c r="OQV5" s="56"/>
      <c r="OQW5" s="56"/>
      <c r="OQX5" s="56"/>
      <c r="OQY5" s="56"/>
      <c r="OQZ5" s="56"/>
      <c r="ORA5" s="56"/>
      <c r="ORB5" s="56"/>
      <c r="ORC5" s="56"/>
      <c r="ORD5" s="56"/>
      <c r="ORE5" s="56"/>
      <c r="ORF5" s="56"/>
      <c r="ORG5" s="56"/>
      <c r="ORH5" s="56"/>
      <c r="ORI5" s="56"/>
      <c r="ORJ5" s="56"/>
      <c r="ORK5" s="56"/>
      <c r="ORL5" s="56"/>
      <c r="ORM5" s="56"/>
      <c r="ORN5" s="56"/>
      <c r="ORO5" s="56"/>
      <c r="ORP5" s="56"/>
      <c r="ORQ5" s="56"/>
      <c r="ORR5" s="56"/>
      <c r="ORS5" s="56"/>
      <c r="ORT5" s="56"/>
      <c r="ORU5" s="56"/>
      <c r="ORV5" s="56"/>
      <c r="ORW5" s="56"/>
      <c r="ORX5" s="56"/>
      <c r="ORY5" s="56"/>
      <c r="ORZ5" s="56"/>
      <c r="OSA5" s="56"/>
      <c r="OSB5" s="56"/>
      <c r="OSC5" s="56"/>
      <c r="OSD5" s="56"/>
      <c r="OSE5" s="56"/>
      <c r="OSF5" s="56"/>
      <c r="OSG5" s="56"/>
      <c r="OSH5" s="56"/>
      <c r="OSI5" s="56"/>
      <c r="OSJ5" s="56"/>
      <c r="OSK5" s="56"/>
      <c r="OSL5" s="56"/>
      <c r="OSM5" s="56"/>
      <c r="OSN5" s="56"/>
      <c r="OSO5" s="56"/>
      <c r="OSP5" s="56"/>
      <c r="OSQ5" s="56"/>
      <c r="OSR5" s="56"/>
      <c r="OSS5" s="56"/>
      <c r="OST5" s="56"/>
      <c r="OSU5" s="56"/>
      <c r="OSV5" s="56"/>
      <c r="OSW5" s="56"/>
      <c r="OSX5" s="56"/>
      <c r="OSY5" s="56"/>
      <c r="OSZ5" s="56"/>
      <c r="OTA5" s="56"/>
      <c r="OTB5" s="56"/>
      <c r="OTC5" s="56"/>
      <c r="OTD5" s="56"/>
      <c r="OTE5" s="56"/>
      <c r="OTF5" s="56"/>
      <c r="OTG5" s="56"/>
      <c r="OTH5" s="56"/>
      <c r="OTI5" s="56"/>
      <c r="OTJ5" s="56"/>
      <c r="OTK5" s="56"/>
      <c r="OTL5" s="56"/>
      <c r="OTM5" s="56"/>
      <c r="OTN5" s="56"/>
      <c r="OTO5" s="56"/>
      <c r="OTP5" s="56"/>
      <c r="OTQ5" s="56"/>
      <c r="OTR5" s="56"/>
      <c r="OTS5" s="56"/>
      <c r="OTT5" s="56"/>
      <c r="OTU5" s="56"/>
      <c r="OTV5" s="56"/>
      <c r="OTW5" s="56"/>
      <c r="OTX5" s="56"/>
      <c r="OTY5" s="56"/>
      <c r="OTZ5" s="56"/>
      <c r="OUA5" s="56"/>
      <c r="OUB5" s="56"/>
      <c r="OUC5" s="56"/>
      <c r="OUD5" s="56"/>
      <c r="OUE5" s="56"/>
      <c r="OUF5" s="56"/>
      <c r="OUG5" s="56"/>
      <c r="OUH5" s="56"/>
      <c r="OUI5" s="56"/>
      <c r="OUJ5" s="56"/>
      <c r="OUK5" s="56"/>
      <c r="OUL5" s="56"/>
      <c r="OUM5" s="56"/>
      <c r="OUN5" s="56"/>
      <c r="OUO5" s="56"/>
      <c r="OUP5" s="56"/>
      <c r="OUQ5" s="56"/>
      <c r="OUR5" s="56"/>
      <c r="OUS5" s="56"/>
      <c r="OUT5" s="56"/>
      <c r="OUU5" s="56"/>
      <c r="OUV5" s="56"/>
      <c r="OUW5" s="56"/>
      <c r="OUX5" s="56"/>
      <c r="OUY5" s="56"/>
      <c r="OUZ5" s="56"/>
      <c r="OVA5" s="56"/>
      <c r="OVB5" s="56"/>
      <c r="OVC5" s="56"/>
      <c r="OVD5" s="56"/>
      <c r="OVE5" s="56"/>
      <c r="OVF5" s="56"/>
      <c r="OVG5" s="56"/>
      <c r="OVH5" s="56"/>
      <c r="OVI5" s="56"/>
      <c r="OVJ5" s="56"/>
      <c r="OVK5" s="56"/>
      <c r="OVL5" s="56"/>
      <c r="OVM5" s="56"/>
      <c r="OVN5" s="56"/>
      <c r="OVO5" s="56"/>
      <c r="OVP5" s="56"/>
      <c r="OVQ5" s="56"/>
      <c r="OVR5" s="56"/>
      <c r="OVS5" s="56"/>
      <c r="OVT5" s="56"/>
      <c r="OVU5" s="56"/>
      <c r="OVV5" s="56"/>
      <c r="OVW5" s="56"/>
      <c r="OVX5" s="56"/>
      <c r="OVY5" s="56"/>
      <c r="OVZ5" s="56"/>
      <c r="OWA5" s="56"/>
      <c r="OWB5" s="56"/>
      <c r="OWC5" s="56"/>
      <c r="OWD5" s="56"/>
      <c r="OWE5" s="56"/>
      <c r="OWF5" s="56"/>
      <c r="OWG5" s="56"/>
      <c r="OWH5" s="56"/>
      <c r="OWI5" s="56"/>
      <c r="OWJ5" s="56"/>
      <c r="OWK5" s="56"/>
      <c r="OWL5" s="56"/>
      <c r="OWM5" s="56"/>
      <c r="OWN5" s="56"/>
      <c r="OWO5" s="56"/>
      <c r="OWP5" s="56"/>
      <c r="OWQ5" s="56"/>
      <c r="OWR5" s="56"/>
      <c r="OWS5" s="56"/>
      <c r="OWT5" s="56"/>
      <c r="OWU5" s="56"/>
      <c r="OWV5" s="56"/>
      <c r="OWW5" s="56"/>
      <c r="OWX5" s="56"/>
      <c r="OWY5" s="56"/>
      <c r="OWZ5" s="56"/>
      <c r="OXA5" s="56"/>
      <c r="OXB5" s="56"/>
      <c r="OXC5" s="56"/>
      <c r="OXD5" s="56"/>
      <c r="OXE5" s="56"/>
      <c r="OXF5" s="56"/>
      <c r="OXG5" s="56"/>
      <c r="OXH5" s="56"/>
      <c r="OXI5" s="56"/>
      <c r="OXJ5" s="56"/>
      <c r="OXK5" s="56"/>
      <c r="OXL5" s="56"/>
      <c r="OXM5" s="56"/>
      <c r="OXN5" s="56"/>
      <c r="OXO5" s="56"/>
      <c r="OXP5" s="56"/>
      <c r="OXQ5" s="56"/>
      <c r="OXR5" s="56"/>
      <c r="OXS5" s="56"/>
      <c r="OXT5" s="56"/>
      <c r="OXU5" s="56"/>
      <c r="OXV5" s="56"/>
      <c r="OXW5" s="56"/>
      <c r="OXX5" s="56"/>
      <c r="OXY5" s="56"/>
      <c r="OXZ5" s="56"/>
      <c r="OYA5" s="56"/>
      <c r="OYB5" s="56"/>
      <c r="OYC5" s="56"/>
      <c r="OYD5" s="56"/>
      <c r="OYE5" s="56"/>
      <c r="OYF5" s="56"/>
      <c r="OYG5" s="56"/>
      <c r="OYH5" s="56"/>
      <c r="OYI5" s="56"/>
      <c r="OYJ5" s="56"/>
      <c r="OYK5" s="56"/>
      <c r="OYL5" s="56"/>
      <c r="OYM5" s="56"/>
      <c r="OYN5" s="56"/>
      <c r="OYO5" s="56"/>
      <c r="OYP5" s="56"/>
      <c r="OYQ5" s="56"/>
      <c r="OYR5" s="56"/>
      <c r="OYS5" s="56"/>
      <c r="OYT5" s="56"/>
      <c r="OYU5" s="56"/>
      <c r="OYV5" s="56"/>
      <c r="OYW5" s="56"/>
      <c r="OYX5" s="56"/>
      <c r="OYY5" s="56"/>
      <c r="OYZ5" s="56"/>
      <c r="OZA5" s="56"/>
      <c r="OZB5" s="56"/>
      <c r="OZC5" s="56"/>
      <c r="OZD5" s="56"/>
      <c r="OZE5" s="56"/>
      <c r="OZF5" s="56"/>
      <c r="OZG5" s="56"/>
      <c r="OZH5" s="56"/>
      <c r="OZI5" s="56"/>
      <c r="OZJ5" s="56"/>
      <c r="OZK5" s="56"/>
      <c r="OZL5" s="56"/>
      <c r="OZM5" s="56"/>
      <c r="OZN5" s="56"/>
      <c r="OZO5" s="56"/>
      <c r="OZP5" s="56"/>
      <c r="OZQ5" s="56"/>
      <c r="OZR5" s="56"/>
      <c r="OZS5" s="56"/>
      <c r="OZT5" s="56"/>
      <c r="OZU5" s="56"/>
      <c r="OZV5" s="56"/>
      <c r="OZW5" s="56"/>
      <c r="OZX5" s="56"/>
      <c r="OZY5" s="56"/>
      <c r="OZZ5" s="56"/>
      <c r="PAA5" s="56"/>
      <c r="PAB5" s="56"/>
      <c r="PAC5" s="56"/>
      <c r="PAD5" s="56"/>
      <c r="PAE5" s="56"/>
      <c r="PAF5" s="56"/>
      <c r="PAG5" s="56"/>
      <c r="PAH5" s="56"/>
      <c r="PAI5" s="56"/>
      <c r="PAJ5" s="56"/>
      <c r="PAK5" s="56"/>
      <c r="PAL5" s="56"/>
      <c r="PAM5" s="56"/>
      <c r="PAN5" s="56"/>
      <c r="PAO5" s="56"/>
      <c r="PAP5" s="56"/>
      <c r="PAQ5" s="56"/>
      <c r="PAR5" s="56"/>
      <c r="PAS5" s="56"/>
      <c r="PAT5" s="56"/>
      <c r="PAU5" s="56"/>
      <c r="PAV5" s="56"/>
      <c r="PAW5" s="56"/>
      <c r="PAX5" s="56"/>
      <c r="PAY5" s="56"/>
      <c r="PAZ5" s="56"/>
      <c r="PBA5" s="56"/>
      <c r="PBB5" s="56"/>
      <c r="PBC5" s="56"/>
      <c r="PBD5" s="56"/>
      <c r="PBE5" s="56"/>
      <c r="PBF5" s="56"/>
      <c r="PBG5" s="56"/>
      <c r="PBH5" s="56"/>
      <c r="PBI5" s="56"/>
      <c r="PBJ5" s="56"/>
      <c r="PBK5" s="56"/>
      <c r="PBL5" s="56"/>
      <c r="PBM5" s="56"/>
      <c r="PBN5" s="56"/>
      <c r="PBO5" s="56"/>
      <c r="PBP5" s="56"/>
      <c r="PBQ5" s="56"/>
      <c r="PBR5" s="56"/>
      <c r="PBS5" s="56"/>
      <c r="PBT5" s="56"/>
      <c r="PBU5" s="56"/>
      <c r="PBV5" s="56"/>
      <c r="PBW5" s="56"/>
      <c r="PBX5" s="56"/>
      <c r="PBY5" s="56"/>
      <c r="PBZ5" s="56"/>
      <c r="PCA5" s="56"/>
      <c r="PCB5" s="56"/>
      <c r="PCC5" s="56"/>
      <c r="PCD5" s="56"/>
      <c r="PCE5" s="56"/>
      <c r="PCF5" s="56"/>
      <c r="PCG5" s="56"/>
      <c r="PCH5" s="56"/>
      <c r="PCI5" s="56"/>
      <c r="PCJ5" s="56"/>
      <c r="PCK5" s="56"/>
      <c r="PCL5" s="56"/>
      <c r="PCM5" s="56"/>
      <c r="PCN5" s="56"/>
      <c r="PCO5" s="56"/>
      <c r="PCP5" s="56"/>
      <c r="PCQ5" s="56"/>
      <c r="PCR5" s="56"/>
      <c r="PCS5" s="56"/>
      <c r="PCT5" s="56"/>
      <c r="PCU5" s="56"/>
      <c r="PCV5" s="56"/>
      <c r="PCW5" s="56"/>
      <c r="PCX5" s="56"/>
      <c r="PCY5" s="56"/>
      <c r="PCZ5" s="56"/>
      <c r="PDA5" s="56"/>
      <c r="PDB5" s="56"/>
      <c r="PDC5" s="56"/>
      <c r="PDD5" s="56"/>
      <c r="PDE5" s="56"/>
      <c r="PDF5" s="56"/>
      <c r="PDG5" s="56"/>
      <c r="PDH5" s="56"/>
      <c r="PDI5" s="56"/>
      <c r="PDJ5" s="56"/>
      <c r="PDK5" s="56"/>
      <c r="PDL5" s="56"/>
      <c r="PDM5" s="56"/>
      <c r="PDN5" s="56"/>
      <c r="PDO5" s="56"/>
      <c r="PDP5" s="56"/>
      <c r="PDQ5" s="56"/>
      <c r="PDR5" s="56"/>
      <c r="PDS5" s="56"/>
      <c r="PDT5" s="56"/>
      <c r="PDU5" s="56"/>
      <c r="PDV5" s="56"/>
      <c r="PDW5" s="56"/>
      <c r="PDX5" s="56"/>
      <c r="PDY5" s="56"/>
      <c r="PDZ5" s="56"/>
      <c r="PEA5" s="56"/>
      <c r="PEB5" s="56"/>
      <c r="PEC5" s="56"/>
      <c r="PED5" s="56"/>
      <c r="PEE5" s="56"/>
      <c r="PEF5" s="56"/>
      <c r="PEG5" s="56"/>
      <c r="PEH5" s="56"/>
      <c r="PEI5" s="56"/>
      <c r="PEJ5" s="56"/>
      <c r="PEK5" s="56"/>
      <c r="PEL5" s="56"/>
      <c r="PEM5" s="56"/>
      <c r="PEN5" s="56"/>
      <c r="PEO5" s="56"/>
      <c r="PEP5" s="56"/>
      <c r="PEQ5" s="56"/>
      <c r="PER5" s="56"/>
      <c r="PES5" s="56"/>
      <c r="PET5" s="56"/>
      <c r="PEU5" s="56"/>
      <c r="PEV5" s="56"/>
      <c r="PEW5" s="56"/>
      <c r="PEX5" s="56"/>
      <c r="PEY5" s="56"/>
      <c r="PEZ5" s="56"/>
      <c r="PFA5" s="56"/>
      <c r="PFB5" s="56"/>
      <c r="PFC5" s="56"/>
      <c r="PFD5" s="56"/>
      <c r="PFE5" s="56"/>
      <c r="PFF5" s="56"/>
      <c r="PFG5" s="56"/>
      <c r="PFH5" s="56"/>
      <c r="PFI5" s="56"/>
      <c r="PFJ5" s="56"/>
      <c r="PFK5" s="56"/>
      <c r="PFL5" s="56"/>
      <c r="PFM5" s="56"/>
      <c r="PFN5" s="56"/>
      <c r="PFO5" s="56"/>
      <c r="PFP5" s="56"/>
      <c r="PFQ5" s="56"/>
      <c r="PFR5" s="56"/>
      <c r="PFS5" s="56"/>
      <c r="PFT5" s="56"/>
      <c r="PFU5" s="56"/>
      <c r="PFV5" s="56"/>
      <c r="PFW5" s="56"/>
      <c r="PFX5" s="56"/>
      <c r="PFY5" s="56"/>
      <c r="PFZ5" s="56"/>
      <c r="PGA5" s="56"/>
      <c r="PGB5" s="56"/>
      <c r="PGC5" s="56"/>
      <c r="PGD5" s="56"/>
      <c r="PGE5" s="56"/>
      <c r="PGF5" s="56"/>
      <c r="PGG5" s="56"/>
      <c r="PGH5" s="56"/>
      <c r="PGI5" s="56"/>
      <c r="PGJ5" s="56"/>
      <c r="PGK5" s="56"/>
      <c r="PGL5" s="56"/>
      <c r="PGM5" s="56"/>
      <c r="PGN5" s="56"/>
      <c r="PGO5" s="56"/>
      <c r="PGP5" s="56"/>
      <c r="PGQ5" s="56"/>
      <c r="PGR5" s="56"/>
      <c r="PGS5" s="56"/>
      <c r="PGT5" s="56"/>
      <c r="PGU5" s="56"/>
      <c r="PGV5" s="56"/>
      <c r="PGW5" s="56"/>
      <c r="PGX5" s="56"/>
      <c r="PGY5" s="56"/>
      <c r="PGZ5" s="56"/>
      <c r="PHA5" s="56"/>
      <c r="PHB5" s="56"/>
      <c r="PHC5" s="56"/>
      <c r="PHD5" s="56"/>
      <c r="PHE5" s="56"/>
      <c r="PHF5" s="56"/>
      <c r="PHG5" s="56"/>
      <c r="PHH5" s="56"/>
      <c r="PHI5" s="56"/>
      <c r="PHJ5" s="56"/>
      <c r="PHK5" s="56"/>
      <c r="PHL5" s="56"/>
      <c r="PHM5" s="56"/>
      <c r="PHN5" s="56"/>
      <c r="PHO5" s="56"/>
      <c r="PHP5" s="56"/>
      <c r="PHQ5" s="56"/>
      <c r="PHR5" s="56"/>
      <c r="PHS5" s="56"/>
      <c r="PHT5" s="56"/>
      <c r="PHU5" s="56"/>
      <c r="PHV5" s="56"/>
      <c r="PHW5" s="56"/>
      <c r="PHX5" s="56"/>
      <c r="PHY5" s="56"/>
      <c r="PHZ5" s="56"/>
      <c r="PIA5" s="56"/>
      <c r="PIB5" s="56"/>
      <c r="PIC5" s="56"/>
      <c r="PID5" s="56"/>
      <c r="PIE5" s="56"/>
      <c r="PIF5" s="56"/>
      <c r="PIG5" s="56"/>
      <c r="PIH5" s="56"/>
      <c r="PII5" s="56"/>
      <c r="PIJ5" s="56"/>
      <c r="PIK5" s="56"/>
      <c r="PIL5" s="56"/>
      <c r="PIM5" s="56"/>
      <c r="PIN5" s="56"/>
      <c r="PIO5" s="56"/>
      <c r="PIP5" s="56"/>
      <c r="PIQ5" s="56"/>
      <c r="PIR5" s="56"/>
      <c r="PIS5" s="56"/>
      <c r="PIT5" s="56"/>
      <c r="PIU5" s="56"/>
      <c r="PIV5" s="56"/>
      <c r="PIW5" s="56"/>
      <c r="PIX5" s="56"/>
      <c r="PIY5" s="56"/>
      <c r="PIZ5" s="56"/>
      <c r="PJA5" s="56"/>
      <c r="PJB5" s="56"/>
      <c r="PJC5" s="56"/>
      <c r="PJD5" s="56"/>
      <c r="PJE5" s="56"/>
      <c r="PJF5" s="56"/>
      <c r="PJG5" s="56"/>
      <c r="PJH5" s="56"/>
      <c r="PJI5" s="56"/>
      <c r="PJJ5" s="56"/>
      <c r="PJK5" s="56"/>
      <c r="PJL5" s="56"/>
      <c r="PJM5" s="56"/>
      <c r="PJN5" s="56"/>
      <c r="PJO5" s="56"/>
      <c r="PJP5" s="56"/>
      <c r="PJQ5" s="56"/>
      <c r="PJR5" s="56"/>
      <c r="PJS5" s="56"/>
      <c r="PJT5" s="56"/>
      <c r="PJU5" s="56"/>
      <c r="PJV5" s="56"/>
      <c r="PJW5" s="56"/>
      <c r="PJX5" s="56"/>
      <c r="PJY5" s="56"/>
      <c r="PJZ5" s="56"/>
      <c r="PKA5" s="56"/>
      <c r="PKB5" s="56"/>
      <c r="PKC5" s="56"/>
      <c r="PKD5" s="56"/>
      <c r="PKE5" s="56"/>
      <c r="PKF5" s="56"/>
      <c r="PKG5" s="56"/>
      <c r="PKH5" s="56"/>
      <c r="PKI5" s="56"/>
      <c r="PKJ5" s="56"/>
      <c r="PKK5" s="56"/>
      <c r="PKL5" s="56"/>
      <c r="PKM5" s="56"/>
      <c r="PKN5" s="56"/>
      <c r="PKO5" s="56"/>
      <c r="PKP5" s="56"/>
      <c r="PKQ5" s="56"/>
      <c r="PKR5" s="56"/>
      <c r="PKS5" s="56"/>
      <c r="PKT5" s="56"/>
      <c r="PKU5" s="56"/>
      <c r="PKV5" s="56"/>
      <c r="PKW5" s="56"/>
      <c r="PKX5" s="56"/>
      <c r="PKY5" s="56"/>
      <c r="PKZ5" s="56"/>
      <c r="PLA5" s="56"/>
      <c r="PLB5" s="56"/>
      <c r="PLC5" s="56"/>
      <c r="PLD5" s="56"/>
      <c r="PLE5" s="56"/>
      <c r="PLF5" s="56"/>
      <c r="PLG5" s="56"/>
      <c r="PLH5" s="56"/>
      <c r="PLI5" s="56"/>
      <c r="PLJ5" s="56"/>
      <c r="PLK5" s="56"/>
      <c r="PLL5" s="56"/>
      <c r="PLM5" s="56"/>
      <c r="PLN5" s="56"/>
      <c r="PLO5" s="56"/>
      <c r="PLP5" s="56"/>
      <c r="PLQ5" s="56"/>
      <c r="PLR5" s="56"/>
      <c r="PLS5" s="56"/>
      <c r="PLT5" s="56"/>
      <c r="PLU5" s="56"/>
      <c r="PLV5" s="56"/>
      <c r="PLW5" s="56"/>
      <c r="PLX5" s="56"/>
      <c r="PLY5" s="56"/>
      <c r="PLZ5" s="56"/>
      <c r="PMA5" s="56"/>
      <c r="PMB5" s="56"/>
      <c r="PMC5" s="56"/>
      <c r="PMD5" s="56"/>
      <c r="PME5" s="56"/>
      <c r="PMF5" s="56"/>
      <c r="PMG5" s="56"/>
      <c r="PMH5" s="56"/>
      <c r="PMI5" s="56"/>
      <c r="PMJ5" s="56"/>
      <c r="PMK5" s="56"/>
      <c r="PML5" s="56"/>
      <c r="PMM5" s="56"/>
      <c r="PMN5" s="56"/>
      <c r="PMO5" s="56"/>
      <c r="PMP5" s="56"/>
      <c r="PMQ5" s="56"/>
      <c r="PMR5" s="56"/>
      <c r="PMS5" s="56"/>
      <c r="PMT5" s="56"/>
      <c r="PMU5" s="56"/>
      <c r="PMV5" s="56"/>
      <c r="PMW5" s="56"/>
      <c r="PMX5" s="56"/>
      <c r="PMY5" s="56"/>
      <c r="PMZ5" s="56"/>
      <c r="PNA5" s="56"/>
      <c r="PNB5" s="56"/>
      <c r="PNC5" s="56"/>
      <c r="PND5" s="56"/>
      <c r="PNE5" s="56"/>
      <c r="PNF5" s="56"/>
      <c r="PNG5" s="56"/>
      <c r="PNH5" s="56"/>
      <c r="PNI5" s="56"/>
      <c r="PNJ5" s="56"/>
      <c r="PNK5" s="56"/>
      <c r="PNL5" s="56"/>
      <c r="PNM5" s="56"/>
      <c r="PNN5" s="56"/>
      <c r="PNO5" s="56"/>
      <c r="PNP5" s="56"/>
      <c r="PNQ5" s="56"/>
      <c r="PNR5" s="56"/>
      <c r="PNS5" s="56"/>
      <c r="PNT5" s="56"/>
      <c r="PNU5" s="56"/>
      <c r="PNV5" s="56"/>
      <c r="PNW5" s="56"/>
      <c r="PNX5" s="56"/>
      <c r="PNY5" s="56"/>
      <c r="PNZ5" s="56"/>
      <c r="POA5" s="56"/>
      <c r="POB5" s="56"/>
      <c r="POC5" s="56"/>
      <c r="POD5" s="56"/>
      <c r="POE5" s="56"/>
      <c r="POF5" s="56"/>
      <c r="POG5" s="56"/>
      <c r="POH5" s="56"/>
      <c r="POI5" s="56"/>
      <c r="POJ5" s="56"/>
      <c r="POK5" s="56"/>
      <c r="POL5" s="56"/>
      <c r="POM5" s="56"/>
      <c r="PON5" s="56"/>
      <c r="POO5" s="56"/>
      <c r="POP5" s="56"/>
      <c r="POQ5" s="56"/>
      <c r="POR5" s="56"/>
      <c r="POS5" s="56"/>
      <c r="POT5" s="56"/>
      <c r="POU5" s="56"/>
      <c r="POV5" s="56"/>
      <c r="POW5" s="56"/>
      <c r="POX5" s="56"/>
      <c r="POY5" s="56"/>
      <c r="POZ5" s="56"/>
      <c r="PPA5" s="56"/>
      <c r="PPB5" s="56"/>
      <c r="PPC5" s="56"/>
      <c r="PPD5" s="56"/>
      <c r="PPE5" s="56"/>
      <c r="PPF5" s="56"/>
      <c r="PPG5" s="56"/>
      <c r="PPH5" s="56"/>
      <c r="PPI5" s="56"/>
      <c r="PPJ5" s="56"/>
      <c r="PPK5" s="56"/>
      <c r="PPL5" s="56"/>
      <c r="PPM5" s="56"/>
      <c r="PPN5" s="56"/>
      <c r="PPO5" s="56"/>
      <c r="PPP5" s="56"/>
      <c r="PPQ5" s="56"/>
      <c r="PPR5" s="56"/>
      <c r="PPS5" s="56"/>
      <c r="PPT5" s="56"/>
      <c r="PPU5" s="56"/>
      <c r="PPV5" s="56"/>
      <c r="PPW5" s="56"/>
      <c r="PPX5" s="56"/>
      <c r="PPY5" s="56"/>
      <c r="PPZ5" s="56"/>
      <c r="PQA5" s="56"/>
      <c r="PQB5" s="56"/>
      <c r="PQC5" s="56"/>
      <c r="PQD5" s="56"/>
      <c r="PQE5" s="56"/>
      <c r="PQF5" s="56"/>
      <c r="PQG5" s="56"/>
      <c r="PQH5" s="56"/>
      <c r="PQI5" s="56"/>
      <c r="PQJ5" s="56"/>
      <c r="PQK5" s="56"/>
      <c r="PQL5" s="56"/>
      <c r="PQM5" s="56"/>
      <c r="PQN5" s="56"/>
      <c r="PQO5" s="56"/>
      <c r="PQP5" s="56"/>
      <c r="PQQ5" s="56"/>
      <c r="PQR5" s="56"/>
      <c r="PQS5" s="56"/>
      <c r="PQT5" s="56"/>
      <c r="PQU5" s="56"/>
      <c r="PQV5" s="56"/>
      <c r="PQW5" s="56"/>
      <c r="PQX5" s="56"/>
      <c r="PQY5" s="56"/>
      <c r="PQZ5" s="56"/>
      <c r="PRA5" s="56"/>
      <c r="PRB5" s="56"/>
      <c r="PRC5" s="56"/>
      <c r="PRD5" s="56"/>
      <c r="PRE5" s="56"/>
      <c r="PRF5" s="56"/>
      <c r="PRG5" s="56"/>
      <c r="PRH5" s="56"/>
      <c r="PRI5" s="56"/>
      <c r="PRJ5" s="56"/>
      <c r="PRK5" s="56"/>
      <c r="PRL5" s="56"/>
      <c r="PRM5" s="56"/>
      <c r="PRN5" s="56"/>
      <c r="PRO5" s="56"/>
      <c r="PRP5" s="56"/>
      <c r="PRQ5" s="56"/>
      <c r="PRR5" s="56"/>
      <c r="PRS5" s="56"/>
      <c r="PRT5" s="56"/>
      <c r="PRU5" s="56"/>
      <c r="PRV5" s="56"/>
      <c r="PRW5" s="56"/>
      <c r="PRX5" s="56"/>
      <c r="PRY5" s="56"/>
      <c r="PRZ5" s="56"/>
      <c r="PSA5" s="56"/>
      <c r="PSB5" s="56"/>
      <c r="PSC5" s="56"/>
      <c r="PSD5" s="56"/>
      <c r="PSE5" s="56"/>
      <c r="PSF5" s="56"/>
      <c r="PSG5" s="56"/>
      <c r="PSH5" s="56"/>
      <c r="PSI5" s="56"/>
      <c r="PSJ5" s="56"/>
      <c r="PSK5" s="56"/>
      <c r="PSL5" s="56"/>
      <c r="PSM5" s="56"/>
      <c r="PSN5" s="56"/>
      <c r="PSO5" s="56"/>
      <c r="PSP5" s="56"/>
      <c r="PSQ5" s="56"/>
      <c r="PSR5" s="56"/>
      <c r="PSS5" s="56"/>
      <c r="PST5" s="56"/>
      <c r="PSU5" s="56"/>
      <c r="PSV5" s="56"/>
      <c r="PSW5" s="56"/>
      <c r="PSX5" s="56"/>
      <c r="PSY5" s="56"/>
      <c r="PSZ5" s="56"/>
      <c r="PTA5" s="56"/>
      <c r="PTB5" s="56"/>
      <c r="PTC5" s="56"/>
      <c r="PTD5" s="56"/>
      <c r="PTE5" s="56"/>
      <c r="PTF5" s="56"/>
      <c r="PTG5" s="56"/>
      <c r="PTH5" s="56"/>
      <c r="PTI5" s="56"/>
      <c r="PTJ5" s="56"/>
      <c r="PTK5" s="56"/>
      <c r="PTL5" s="56"/>
      <c r="PTM5" s="56"/>
      <c r="PTN5" s="56"/>
      <c r="PTO5" s="56"/>
      <c r="PTP5" s="56"/>
      <c r="PTQ5" s="56"/>
      <c r="PTR5" s="56"/>
      <c r="PTS5" s="56"/>
      <c r="PTT5" s="56"/>
      <c r="PTU5" s="56"/>
      <c r="PTV5" s="56"/>
      <c r="PTW5" s="56"/>
      <c r="PTX5" s="56"/>
      <c r="PTY5" s="56"/>
      <c r="PTZ5" s="56"/>
      <c r="PUA5" s="56"/>
      <c r="PUB5" s="56"/>
      <c r="PUC5" s="56"/>
      <c r="PUD5" s="56"/>
      <c r="PUE5" s="56"/>
      <c r="PUF5" s="56"/>
      <c r="PUG5" s="56"/>
      <c r="PUH5" s="56"/>
      <c r="PUI5" s="56"/>
      <c r="PUJ5" s="56"/>
      <c r="PUK5" s="56"/>
      <c r="PUL5" s="56"/>
      <c r="PUM5" s="56"/>
      <c r="PUN5" s="56"/>
      <c r="PUO5" s="56"/>
      <c r="PUP5" s="56"/>
      <c r="PUQ5" s="56"/>
      <c r="PUR5" s="56"/>
      <c r="PUS5" s="56"/>
      <c r="PUT5" s="56"/>
      <c r="PUU5" s="56"/>
      <c r="PUV5" s="56"/>
      <c r="PUW5" s="56"/>
      <c r="PUX5" s="56"/>
      <c r="PUY5" s="56"/>
      <c r="PUZ5" s="56"/>
      <c r="PVA5" s="56"/>
      <c r="PVB5" s="56"/>
      <c r="PVC5" s="56"/>
      <c r="PVD5" s="56"/>
      <c r="PVE5" s="56"/>
      <c r="PVF5" s="56"/>
      <c r="PVG5" s="56"/>
      <c r="PVH5" s="56"/>
      <c r="PVI5" s="56"/>
      <c r="PVJ5" s="56"/>
      <c r="PVK5" s="56"/>
      <c r="PVL5" s="56"/>
      <c r="PVM5" s="56"/>
      <c r="PVN5" s="56"/>
      <c r="PVO5" s="56"/>
      <c r="PVP5" s="56"/>
      <c r="PVQ5" s="56"/>
      <c r="PVR5" s="56"/>
      <c r="PVS5" s="56"/>
      <c r="PVT5" s="56"/>
      <c r="PVU5" s="56"/>
      <c r="PVV5" s="56"/>
      <c r="PVW5" s="56"/>
      <c r="PVX5" s="56"/>
      <c r="PVY5" s="56"/>
      <c r="PVZ5" s="56"/>
      <c r="PWA5" s="56"/>
      <c r="PWB5" s="56"/>
      <c r="PWC5" s="56"/>
      <c r="PWD5" s="56"/>
      <c r="PWE5" s="56"/>
      <c r="PWF5" s="56"/>
      <c r="PWG5" s="56"/>
      <c r="PWH5" s="56"/>
      <c r="PWI5" s="56"/>
      <c r="PWJ5" s="56"/>
      <c r="PWK5" s="56"/>
      <c r="PWL5" s="56"/>
      <c r="PWM5" s="56"/>
      <c r="PWN5" s="56"/>
      <c r="PWO5" s="56"/>
      <c r="PWP5" s="56"/>
      <c r="PWQ5" s="56"/>
      <c r="PWR5" s="56"/>
      <c r="PWS5" s="56"/>
      <c r="PWT5" s="56"/>
      <c r="PWU5" s="56"/>
      <c r="PWV5" s="56"/>
      <c r="PWW5" s="56"/>
      <c r="PWX5" s="56"/>
      <c r="PWY5" s="56"/>
      <c r="PWZ5" s="56"/>
      <c r="PXA5" s="56"/>
      <c r="PXB5" s="56"/>
      <c r="PXC5" s="56"/>
      <c r="PXD5" s="56"/>
      <c r="PXE5" s="56"/>
      <c r="PXF5" s="56"/>
      <c r="PXG5" s="56"/>
      <c r="PXH5" s="56"/>
      <c r="PXI5" s="56"/>
      <c r="PXJ5" s="56"/>
      <c r="PXK5" s="56"/>
      <c r="PXL5" s="56"/>
      <c r="PXM5" s="56"/>
      <c r="PXN5" s="56"/>
      <c r="PXO5" s="56"/>
      <c r="PXP5" s="56"/>
      <c r="PXQ5" s="56"/>
      <c r="PXR5" s="56"/>
      <c r="PXS5" s="56"/>
      <c r="PXT5" s="56"/>
      <c r="PXU5" s="56"/>
      <c r="PXV5" s="56"/>
      <c r="PXW5" s="56"/>
      <c r="PXX5" s="56"/>
      <c r="PXY5" s="56"/>
      <c r="PXZ5" s="56"/>
      <c r="PYA5" s="56"/>
      <c r="PYB5" s="56"/>
      <c r="PYC5" s="56"/>
      <c r="PYD5" s="56"/>
      <c r="PYE5" s="56"/>
      <c r="PYF5" s="56"/>
      <c r="PYG5" s="56"/>
      <c r="PYH5" s="56"/>
      <c r="PYI5" s="56"/>
      <c r="PYJ5" s="56"/>
      <c r="PYK5" s="56"/>
      <c r="PYL5" s="56"/>
      <c r="PYM5" s="56"/>
      <c r="PYN5" s="56"/>
      <c r="PYO5" s="56"/>
      <c r="PYP5" s="56"/>
      <c r="PYQ5" s="56"/>
      <c r="PYR5" s="56"/>
      <c r="PYS5" s="56"/>
      <c r="PYT5" s="56"/>
      <c r="PYU5" s="56"/>
      <c r="PYV5" s="56"/>
      <c r="PYW5" s="56"/>
      <c r="PYX5" s="56"/>
      <c r="PYY5" s="56"/>
      <c r="PYZ5" s="56"/>
      <c r="PZA5" s="56"/>
      <c r="PZB5" s="56"/>
      <c r="PZC5" s="56"/>
      <c r="PZD5" s="56"/>
      <c r="PZE5" s="56"/>
      <c r="PZF5" s="56"/>
      <c r="PZG5" s="56"/>
      <c r="PZH5" s="56"/>
      <c r="PZI5" s="56"/>
      <c r="PZJ5" s="56"/>
      <c r="PZK5" s="56"/>
      <c r="PZL5" s="56"/>
      <c r="PZM5" s="56"/>
      <c r="PZN5" s="56"/>
      <c r="PZO5" s="56"/>
      <c r="PZP5" s="56"/>
      <c r="PZQ5" s="56"/>
      <c r="PZR5" s="56"/>
      <c r="PZS5" s="56"/>
      <c r="PZT5" s="56"/>
      <c r="PZU5" s="56"/>
      <c r="PZV5" s="56"/>
      <c r="PZW5" s="56"/>
      <c r="PZX5" s="56"/>
      <c r="PZY5" s="56"/>
      <c r="PZZ5" s="56"/>
      <c r="QAA5" s="56"/>
      <c r="QAB5" s="56"/>
      <c r="QAC5" s="56"/>
      <c r="QAD5" s="56"/>
      <c r="QAE5" s="56"/>
      <c r="QAF5" s="56"/>
      <c r="QAG5" s="56"/>
      <c r="QAH5" s="56"/>
      <c r="QAI5" s="56"/>
      <c r="QAJ5" s="56"/>
      <c r="QAK5" s="56"/>
      <c r="QAL5" s="56"/>
      <c r="QAM5" s="56"/>
      <c r="QAN5" s="56"/>
      <c r="QAO5" s="56"/>
      <c r="QAP5" s="56"/>
      <c r="QAQ5" s="56"/>
      <c r="QAR5" s="56"/>
      <c r="QAS5" s="56"/>
      <c r="QAT5" s="56"/>
      <c r="QAU5" s="56"/>
      <c r="QAV5" s="56"/>
      <c r="QAW5" s="56"/>
      <c r="QAX5" s="56"/>
      <c r="QAY5" s="56"/>
      <c r="QAZ5" s="56"/>
      <c r="QBA5" s="56"/>
      <c r="QBB5" s="56"/>
      <c r="QBC5" s="56"/>
      <c r="QBD5" s="56"/>
      <c r="QBE5" s="56"/>
      <c r="QBF5" s="56"/>
      <c r="QBG5" s="56"/>
      <c r="QBH5" s="56"/>
      <c r="QBI5" s="56"/>
      <c r="QBJ5" s="56"/>
      <c r="QBK5" s="56"/>
      <c r="QBL5" s="56"/>
      <c r="QBM5" s="56"/>
      <c r="QBN5" s="56"/>
      <c r="QBO5" s="56"/>
      <c r="QBP5" s="56"/>
      <c r="QBQ5" s="56"/>
      <c r="QBR5" s="56"/>
      <c r="QBS5" s="56"/>
      <c r="QBT5" s="56"/>
      <c r="QBU5" s="56"/>
      <c r="QBV5" s="56"/>
      <c r="QBW5" s="56"/>
      <c r="QBX5" s="56"/>
      <c r="QBY5" s="56"/>
      <c r="QBZ5" s="56"/>
      <c r="QCA5" s="56"/>
      <c r="QCB5" s="56"/>
      <c r="QCC5" s="56"/>
      <c r="QCD5" s="56"/>
      <c r="QCE5" s="56"/>
      <c r="QCF5" s="56"/>
      <c r="QCG5" s="56"/>
      <c r="QCH5" s="56"/>
      <c r="QCI5" s="56"/>
      <c r="QCJ5" s="56"/>
      <c r="QCK5" s="56"/>
      <c r="QCL5" s="56"/>
      <c r="QCM5" s="56"/>
      <c r="QCN5" s="56"/>
      <c r="QCO5" s="56"/>
      <c r="QCP5" s="56"/>
      <c r="QCQ5" s="56"/>
      <c r="QCR5" s="56"/>
      <c r="QCS5" s="56"/>
      <c r="QCT5" s="56"/>
      <c r="QCU5" s="56"/>
      <c r="QCV5" s="56"/>
      <c r="QCW5" s="56"/>
      <c r="QCX5" s="56"/>
      <c r="QCY5" s="56"/>
      <c r="QCZ5" s="56"/>
      <c r="QDA5" s="56"/>
      <c r="QDB5" s="56"/>
      <c r="QDC5" s="56"/>
      <c r="QDD5" s="56"/>
      <c r="QDE5" s="56"/>
      <c r="QDF5" s="56"/>
      <c r="QDG5" s="56"/>
      <c r="QDH5" s="56"/>
      <c r="QDI5" s="56"/>
      <c r="QDJ5" s="56"/>
      <c r="QDK5" s="56"/>
      <c r="QDL5" s="56"/>
      <c r="QDM5" s="56"/>
      <c r="QDN5" s="56"/>
      <c r="QDO5" s="56"/>
      <c r="QDP5" s="56"/>
      <c r="QDQ5" s="56"/>
      <c r="QDR5" s="56"/>
      <c r="QDS5" s="56"/>
      <c r="QDT5" s="56"/>
      <c r="QDU5" s="56"/>
      <c r="QDV5" s="56"/>
      <c r="QDW5" s="56"/>
      <c r="QDX5" s="56"/>
      <c r="QDY5" s="56"/>
      <c r="QDZ5" s="56"/>
      <c r="QEA5" s="56"/>
      <c r="QEB5" s="56"/>
      <c r="QEC5" s="56"/>
      <c r="QED5" s="56"/>
      <c r="QEE5" s="56"/>
      <c r="QEF5" s="56"/>
      <c r="QEG5" s="56"/>
      <c r="QEH5" s="56"/>
      <c r="QEI5" s="56"/>
      <c r="QEJ5" s="56"/>
      <c r="QEK5" s="56"/>
      <c r="QEL5" s="56"/>
      <c r="QEM5" s="56"/>
      <c r="QEN5" s="56"/>
      <c r="QEO5" s="56"/>
      <c r="QEP5" s="56"/>
      <c r="QEQ5" s="56"/>
      <c r="QER5" s="56"/>
      <c r="QES5" s="56"/>
      <c r="QET5" s="56"/>
      <c r="QEU5" s="56"/>
      <c r="QEV5" s="56"/>
      <c r="QEW5" s="56"/>
      <c r="QEX5" s="56"/>
      <c r="QEY5" s="56"/>
      <c r="QEZ5" s="56"/>
      <c r="QFA5" s="56"/>
      <c r="QFB5" s="56"/>
      <c r="QFC5" s="56"/>
      <c r="QFD5" s="56"/>
      <c r="QFE5" s="56"/>
      <c r="QFF5" s="56"/>
      <c r="QFG5" s="56"/>
      <c r="QFH5" s="56"/>
      <c r="QFI5" s="56"/>
      <c r="QFJ5" s="56"/>
      <c r="QFK5" s="56"/>
      <c r="QFL5" s="56"/>
      <c r="QFM5" s="56"/>
      <c r="QFN5" s="56"/>
      <c r="QFO5" s="56"/>
      <c r="QFP5" s="56"/>
      <c r="QFQ5" s="56"/>
      <c r="QFR5" s="56"/>
      <c r="QFS5" s="56"/>
      <c r="QFT5" s="56"/>
      <c r="QFU5" s="56"/>
      <c r="QFV5" s="56"/>
      <c r="QFW5" s="56"/>
      <c r="QFX5" s="56"/>
      <c r="QFY5" s="56"/>
      <c r="QFZ5" s="56"/>
      <c r="QGA5" s="56"/>
      <c r="QGB5" s="56"/>
      <c r="QGC5" s="56"/>
      <c r="QGD5" s="56"/>
      <c r="QGE5" s="56"/>
      <c r="QGF5" s="56"/>
      <c r="QGG5" s="56"/>
      <c r="QGH5" s="56"/>
      <c r="QGI5" s="56"/>
      <c r="QGJ5" s="56"/>
      <c r="QGK5" s="56"/>
      <c r="QGL5" s="56"/>
      <c r="QGM5" s="56"/>
      <c r="QGN5" s="56"/>
      <c r="QGO5" s="56"/>
      <c r="QGP5" s="56"/>
      <c r="QGQ5" s="56"/>
      <c r="QGR5" s="56"/>
      <c r="QGS5" s="56"/>
      <c r="QGT5" s="56"/>
      <c r="QGU5" s="56"/>
      <c r="QGV5" s="56"/>
      <c r="QGW5" s="56"/>
      <c r="QGX5" s="56"/>
      <c r="QGY5" s="56"/>
      <c r="QGZ5" s="56"/>
      <c r="QHA5" s="56"/>
      <c r="QHB5" s="56"/>
      <c r="QHC5" s="56"/>
      <c r="QHD5" s="56"/>
      <c r="QHE5" s="56"/>
      <c r="QHF5" s="56"/>
      <c r="QHG5" s="56"/>
      <c r="QHH5" s="56"/>
      <c r="QHI5" s="56"/>
      <c r="QHJ5" s="56"/>
      <c r="QHK5" s="56"/>
      <c r="QHL5" s="56"/>
      <c r="QHM5" s="56"/>
      <c r="QHN5" s="56"/>
      <c r="QHO5" s="56"/>
      <c r="QHP5" s="56"/>
      <c r="QHQ5" s="56"/>
      <c r="QHR5" s="56"/>
      <c r="QHS5" s="56"/>
      <c r="QHT5" s="56"/>
      <c r="QHU5" s="56"/>
      <c r="QHV5" s="56"/>
      <c r="QHW5" s="56"/>
      <c r="QHX5" s="56"/>
      <c r="QHY5" s="56"/>
      <c r="QHZ5" s="56"/>
      <c r="QIA5" s="56"/>
      <c r="QIB5" s="56"/>
      <c r="QIC5" s="56"/>
      <c r="QID5" s="56"/>
      <c r="QIE5" s="56"/>
      <c r="QIF5" s="56"/>
      <c r="QIG5" s="56"/>
      <c r="QIH5" s="56"/>
      <c r="QII5" s="56"/>
      <c r="QIJ5" s="56"/>
      <c r="QIK5" s="56"/>
      <c r="QIL5" s="56"/>
      <c r="QIM5" s="56"/>
      <c r="QIN5" s="56"/>
      <c r="QIO5" s="56"/>
      <c r="QIP5" s="56"/>
      <c r="QIQ5" s="56"/>
      <c r="QIR5" s="56"/>
      <c r="QIS5" s="56"/>
      <c r="QIT5" s="56"/>
      <c r="QIU5" s="56"/>
      <c r="QIV5" s="56"/>
      <c r="QIW5" s="56"/>
      <c r="QIX5" s="56"/>
      <c r="QIY5" s="56"/>
      <c r="QIZ5" s="56"/>
      <c r="QJA5" s="56"/>
      <c r="QJB5" s="56"/>
      <c r="QJC5" s="56"/>
      <c r="QJD5" s="56"/>
      <c r="QJE5" s="56"/>
      <c r="QJF5" s="56"/>
      <c r="QJG5" s="56"/>
      <c r="QJH5" s="56"/>
      <c r="QJI5" s="56"/>
      <c r="QJJ5" s="56"/>
      <c r="QJK5" s="56"/>
      <c r="QJL5" s="56"/>
      <c r="QJM5" s="56"/>
      <c r="QJN5" s="56"/>
      <c r="QJO5" s="56"/>
      <c r="QJP5" s="56"/>
      <c r="QJQ5" s="56"/>
      <c r="QJR5" s="56"/>
      <c r="QJS5" s="56"/>
      <c r="QJT5" s="56"/>
      <c r="QJU5" s="56"/>
      <c r="QJV5" s="56"/>
      <c r="QJW5" s="56"/>
      <c r="QJX5" s="56"/>
      <c r="QJY5" s="56"/>
      <c r="QJZ5" s="56"/>
      <c r="QKA5" s="56"/>
      <c r="QKB5" s="56"/>
      <c r="QKC5" s="56"/>
      <c r="QKD5" s="56"/>
      <c r="QKE5" s="56"/>
      <c r="QKF5" s="56"/>
      <c r="QKG5" s="56"/>
      <c r="QKH5" s="56"/>
      <c r="QKI5" s="56"/>
      <c r="QKJ5" s="56"/>
      <c r="QKK5" s="56"/>
      <c r="QKL5" s="56"/>
      <c r="QKM5" s="56"/>
      <c r="QKN5" s="56"/>
      <c r="QKO5" s="56"/>
      <c r="QKP5" s="56"/>
      <c r="QKQ5" s="56"/>
      <c r="QKR5" s="56"/>
      <c r="QKS5" s="56"/>
      <c r="QKT5" s="56"/>
      <c r="QKU5" s="56"/>
      <c r="QKV5" s="56"/>
      <c r="QKW5" s="56"/>
      <c r="QKX5" s="56"/>
      <c r="QKY5" s="56"/>
      <c r="QKZ5" s="56"/>
      <c r="QLA5" s="56"/>
      <c r="QLB5" s="56"/>
      <c r="QLC5" s="56"/>
      <c r="QLD5" s="56"/>
      <c r="QLE5" s="56"/>
      <c r="QLF5" s="56"/>
      <c r="QLG5" s="56"/>
      <c r="QLH5" s="56"/>
      <c r="QLI5" s="56"/>
      <c r="QLJ5" s="56"/>
      <c r="QLK5" s="56"/>
      <c r="QLL5" s="56"/>
      <c r="QLM5" s="56"/>
      <c r="QLN5" s="56"/>
      <c r="QLO5" s="56"/>
      <c r="QLP5" s="56"/>
      <c r="QLQ5" s="56"/>
      <c r="QLR5" s="56"/>
      <c r="QLS5" s="56"/>
      <c r="QLT5" s="56"/>
      <c r="QLU5" s="56"/>
      <c r="QLV5" s="56"/>
      <c r="QLW5" s="56"/>
      <c r="QLX5" s="56"/>
      <c r="QLY5" s="56"/>
      <c r="QLZ5" s="56"/>
      <c r="QMA5" s="56"/>
      <c r="QMB5" s="56"/>
      <c r="QMC5" s="56"/>
      <c r="QMD5" s="56"/>
      <c r="QME5" s="56"/>
      <c r="QMF5" s="56"/>
      <c r="QMG5" s="56"/>
      <c r="QMH5" s="56"/>
      <c r="QMI5" s="56"/>
      <c r="QMJ5" s="56"/>
      <c r="QMK5" s="56"/>
      <c r="QML5" s="56"/>
      <c r="QMM5" s="56"/>
      <c r="QMN5" s="56"/>
      <c r="QMO5" s="56"/>
      <c r="QMP5" s="56"/>
      <c r="QMQ5" s="56"/>
      <c r="QMR5" s="56"/>
      <c r="QMS5" s="56"/>
      <c r="QMT5" s="56"/>
      <c r="QMU5" s="56"/>
      <c r="QMV5" s="56"/>
      <c r="QMW5" s="56"/>
      <c r="QMX5" s="56"/>
      <c r="QMY5" s="56"/>
      <c r="QMZ5" s="56"/>
      <c r="QNA5" s="56"/>
      <c r="QNB5" s="56"/>
      <c r="QNC5" s="56"/>
      <c r="QND5" s="56"/>
      <c r="QNE5" s="56"/>
      <c r="QNF5" s="56"/>
      <c r="QNG5" s="56"/>
      <c r="QNH5" s="56"/>
      <c r="QNI5" s="56"/>
      <c r="QNJ5" s="56"/>
      <c r="QNK5" s="56"/>
      <c r="QNL5" s="56"/>
      <c r="QNM5" s="56"/>
      <c r="QNN5" s="56"/>
      <c r="QNO5" s="56"/>
      <c r="QNP5" s="56"/>
      <c r="QNQ5" s="56"/>
      <c r="QNR5" s="56"/>
      <c r="QNS5" s="56"/>
      <c r="QNT5" s="56"/>
      <c r="QNU5" s="56"/>
      <c r="QNV5" s="56"/>
      <c r="QNW5" s="56"/>
      <c r="QNX5" s="56"/>
      <c r="QNY5" s="56"/>
      <c r="QNZ5" s="56"/>
      <c r="QOA5" s="56"/>
      <c r="QOB5" s="56"/>
      <c r="QOC5" s="56"/>
      <c r="QOD5" s="56"/>
      <c r="QOE5" s="56"/>
      <c r="QOF5" s="56"/>
      <c r="QOG5" s="56"/>
      <c r="QOH5" s="56"/>
      <c r="QOI5" s="56"/>
      <c r="QOJ5" s="56"/>
      <c r="QOK5" s="56"/>
      <c r="QOL5" s="56"/>
      <c r="QOM5" s="56"/>
      <c r="QON5" s="56"/>
      <c r="QOO5" s="56"/>
      <c r="QOP5" s="56"/>
      <c r="QOQ5" s="56"/>
      <c r="QOR5" s="56"/>
      <c r="QOS5" s="56"/>
      <c r="QOT5" s="56"/>
      <c r="QOU5" s="56"/>
      <c r="QOV5" s="56"/>
      <c r="QOW5" s="56"/>
      <c r="QOX5" s="56"/>
      <c r="QOY5" s="56"/>
      <c r="QOZ5" s="56"/>
      <c r="QPA5" s="56"/>
      <c r="QPB5" s="56"/>
      <c r="QPC5" s="56"/>
      <c r="QPD5" s="56"/>
      <c r="QPE5" s="56"/>
      <c r="QPF5" s="56"/>
      <c r="QPG5" s="56"/>
      <c r="QPH5" s="56"/>
      <c r="QPI5" s="56"/>
      <c r="QPJ5" s="56"/>
      <c r="QPK5" s="56"/>
      <c r="QPL5" s="56"/>
      <c r="QPM5" s="56"/>
      <c r="QPN5" s="56"/>
      <c r="QPO5" s="56"/>
      <c r="QPP5" s="56"/>
      <c r="QPQ5" s="56"/>
      <c r="QPR5" s="56"/>
      <c r="QPS5" s="56"/>
      <c r="QPT5" s="56"/>
      <c r="QPU5" s="56"/>
      <c r="QPV5" s="56"/>
      <c r="QPW5" s="56"/>
      <c r="QPX5" s="56"/>
      <c r="QPY5" s="56"/>
      <c r="QPZ5" s="56"/>
      <c r="QQA5" s="56"/>
      <c r="QQB5" s="56"/>
      <c r="QQC5" s="56"/>
      <c r="QQD5" s="56"/>
      <c r="QQE5" s="56"/>
      <c r="QQF5" s="56"/>
      <c r="QQG5" s="56"/>
      <c r="QQH5" s="56"/>
      <c r="QQI5" s="56"/>
      <c r="QQJ5" s="56"/>
      <c r="QQK5" s="56"/>
      <c r="QQL5" s="56"/>
      <c r="QQM5" s="56"/>
      <c r="QQN5" s="56"/>
      <c r="QQO5" s="56"/>
      <c r="QQP5" s="56"/>
      <c r="QQQ5" s="56"/>
      <c r="QQR5" s="56"/>
      <c r="QQS5" s="56"/>
      <c r="QQT5" s="56"/>
      <c r="QQU5" s="56"/>
      <c r="QQV5" s="56"/>
      <c r="QQW5" s="56"/>
      <c r="QQX5" s="56"/>
      <c r="QQY5" s="56"/>
      <c r="QQZ5" s="56"/>
      <c r="QRA5" s="56"/>
      <c r="QRB5" s="56"/>
      <c r="QRC5" s="56"/>
      <c r="QRD5" s="56"/>
      <c r="QRE5" s="56"/>
      <c r="QRF5" s="56"/>
      <c r="QRG5" s="56"/>
      <c r="QRH5" s="56"/>
      <c r="QRI5" s="56"/>
      <c r="QRJ5" s="56"/>
      <c r="QRK5" s="56"/>
      <c r="QRL5" s="56"/>
      <c r="QRM5" s="56"/>
      <c r="QRN5" s="56"/>
      <c r="QRO5" s="56"/>
      <c r="QRP5" s="56"/>
      <c r="QRQ5" s="56"/>
      <c r="QRR5" s="56"/>
      <c r="QRS5" s="56"/>
      <c r="QRT5" s="56"/>
      <c r="QRU5" s="56"/>
      <c r="QRV5" s="56"/>
      <c r="QRW5" s="56"/>
      <c r="QRX5" s="56"/>
      <c r="QRY5" s="56"/>
      <c r="QRZ5" s="56"/>
      <c r="QSA5" s="56"/>
      <c r="QSB5" s="56"/>
      <c r="QSC5" s="56"/>
      <c r="QSD5" s="56"/>
      <c r="QSE5" s="56"/>
      <c r="QSF5" s="56"/>
      <c r="QSG5" s="56"/>
      <c r="QSH5" s="56"/>
      <c r="QSI5" s="56"/>
      <c r="QSJ5" s="56"/>
      <c r="QSK5" s="56"/>
      <c r="QSL5" s="56"/>
      <c r="QSM5" s="56"/>
      <c r="QSN5" s="56"/>
      <c r="QSO5" s="56"/>
      <c r="QSP5" s="56"/>
      <c r="QSQ5" s="56"/>
      <c r="QSR5" s="56"/>
      <c r="QSS5" s="56"/>
      <c r="QST5" s="56"/>
      <c r="QSU5" s="56"/>
      <c r="QSV5" s="56"/>
      <c r="QSW5" s="56"/>
      <c r="QSX5" s="56"/>
      <c r="QSY5" s="56"/>
      <c r="QSZ5" s="56"/>
      <c r="QTA5" s="56"/>
      <c r="QTB5" s="56"/>
      <c r="QTC5" s="56"/>
      <c r="QTD5" s="56"/>
      <c r="QTE5" s="56"/>
      <c r="QTF5" s="56"/>
      <c r="QTG5" s="56"/>
      <c r="QTH5" s="56"/>
      <c r="QTI5" s="56"/>
      <c r="QTJ5" s="56"/>
      <c r="QTK5" s="56"/>
      <c r="QTL5" s="56"/>
      <c r="QTM5" s="56"/>
      <c r="QTN5" s="56"/>
      <c r="QTO5" s="56"/>
      <c r="QTP5" s="56"/>
      <c r="QTQ5" s="56"/>
      <c r="QTR5" s="56"/>
      <c r="QTS5" s="56"/>
      <c r="QTT5" s="56"/>
      <c r="QTU5" s="56"/>
      <c r="QTV5" s="56"/>
      <c r="QTW5" s="56"/>
      <c r="QTX5" s="56"/>
      <c r="QTY5" s="56"/>
      <c r="QTZ5" s="56"/>
      <c r="QUA5" s="56"/>
      <c r="QUB5" s="56"/>
      <c r="QUC5" s="56"/>
      <c r="QUD5" s="56"/>
      <c r="QUE5" s="56"/>
      <c r="QUF5" s="56"/>
      <c r="QUG5" s="56"/>
      <c r="QUH5" s="56"/>
      <c r="QUI5" s="56"/>
      <c r="QUJ5" s="56"/>
      <c r="QUK5" s="56"/>
      <c r="QUL5" s="56"/>
      <c r="QUM5" s="56"/>
      <c r="QUN5" s="56"/>
      <c r="QUO5" s="56"/>
      <c r="QUP5" s="56"/>
      <c r="QUQ5" s="56"/>
      <c r="QUR5" s="56"/>
      <c r="QUS5" s="56"/>
      <c r="QUT5" s="56"/>
      <c r="QUU5" s="56"/>
      <c r="QUV5" s="56"/>
      <c r="QUW5" s="56"/>
      <c r="QUX5" s="56"/>
      <c r="QUY5" s="56"/>
      <c r="QUZ5" s="56"/>
      <c r="QVA5" s="56"/>
      <c r="QVB5" s="56"/>
      <c r="QVC5" s="56"/>
      <c r="QVD5" s="56"/>
      <c r="QVE5" s="56"/>
      <c r="QVF5" s="56"/>
      <c r="QVG5" s="56"/>
      <c r="QVH5" s="56"/>
      <c r="QVI5" s="56"/>
      <c r="QVJ5" s="56"/>
      <c r="QVK5" s="56"/>
      <c r="QVL5" s="56"/>
      <c r="QVM5" s="56"/>
      <c r="QVN5" s="56"/>
      <c r="QVO5" s="56"/>
      <c r="QVP5" s="56"/>
      <c r="QVQ5" s="56"/>
      <c r="QVR5" s="56"/>
      <c r="QVS5" s="56"/>
      <c r="QVT5" s="56"/>
      <c r="QVU5" s="56"/>
      <c r="QVV5" s="56"/>
      <c r="QVW5" s="56"/>
      <c r="QVX5" s="56"/>
      <c r="QVY5" s="56"/>
      <c r="QVZ5" s="56"/>
      <c r="QWA5" s="56"/>
      <c r="QWB5" s="56"/>
      <c r="QWC5" s="56"/>
      <c r="QWD5" s="56"/>
      <c r="QWE5" s="56"/>
      <c r="QWF5" s="56"/>
      <c r="QWG5" s="56"/>
      <c r="QWH5" s="56"/>
      <c r="QWI5" s="56"/>
      <c r="QWJ5" s="56"/>
      <c r="QWK5" s="56"/>
      <c r="QWL5" s="56"/>
      <c r="QWM5" s="56"/>
      <c r="QWN5" s="56"/>
      <c r="QWO5" s="56"/>
      <c r="QWP5" s="56"/>
      <c r="QWQ5" s="56"/>
      <c r="QWR5" s="56"/>
      <c r="QWS5" s="56"/>
      <c r="QWT5" s="56"/>
      <c r="QWU5" s="56"/>
      <c r="QWV5" s="56"/>
      <c r="QWW5" s="56"/>
      <c r="QWX5" s="56"/>
      <c r="QWY5" s="56"/>
      <c r="QWZ5" s="56"/>
      <c r="QXA5" s="56"/>
      <c r="QXB5" s="56"/>
      <c r="QXC5" s="56"/>
      <c r="QXD5" s="56"/>
      <c r="QXE5" s="56"/>
      <c r="QXF5" s="56"/>
      <c r="QXG5" s="56"/>
      <c r="QXH5" s="56"/>
      <c r="QXI5" s="56"/>
      <c r="QXJ5" s="56"/>
      <c r="QXK5" s="56"/>
      <c r="QXL5" s="56"/>
      <c r="QXM5" s="56"/>
      <c r="QXN5" s="56"/>
      <c r="QXO5" s="56"/>
      <c r="QXP5" s="56"/>
      <c r="QXQ5" s="56"/>
      <c r="QXR5" s="56"/>
      <c r="QXS5" s="56"/>
      <c r="QXT5" s="56"/>
      <c r="QXU5" s="56"/>
      <c r="QXV5" s="56"/>
      <c r="QXW5" s="56"/>
      <c r="QXX5" s="56"/>
      <c r="QXY5" s="56"/>
      <c r="QXZ5" s="56"/>
      <c r="QYA5" s="56"/>
      <c r="QYB5" s="56"/>
      <c r="QYC5" s="56"/>
      <c r="QYD5" s="56"/>
      <c r="QYE5" s="56"/>
      <c r="QYF5" s="56"/>
      <c r="QYG5" s="56"/>
      <c r="QYH5" s="56"/>
      <c r="QYI5" s="56"/>
      <c r="QYJ5" s="56"/>
      <c r="QYK5" s="56"/>
      <c r="QYL5" s="56"/>
      <c r="QYM5" s="56"/>
      <c r="QYN5" s="56"/>
      <c r="QYO5" s="56"/>
      <c r="QYP5" s="56"/>
      <c r="QYQ5" s="56"/>
      <c r="QYR5" s="56"/>
      <c r="QYS5" s="56"/>
      <c r="QYT5" s="56"/>
      <c r="QYU5" s="56"/>
      <c r="QYV5" s="56"/>
      <c r="QYW5" s="56"/>
      <c r="QYX5" s="56"/>
      <c r="QYY5" s="56"/>
      <c r="QYZ5" s="56"/>
      <c r="QZA5" s="56"/>
      <c r="QZB5" s="56"/>
      <c r="QZC5" s="56"/>
      <c r="QZD5" s="56"/>
      <c r="QZE5" s="56"/>
      <c r="QZF5" s="56"/>
      <c r="QZG5" s="56"/>
      <c r="QZH5" s="56"/>
      <c r="QZI5" s="56"/>
      <c r="QZJ5" s="56"/>
      <c r="QZK5" s="56"/>
      <c r="QZL5" s="56"/>
      <c r="QZM5" s="56"/>
      <c r="QZN5" s="56"/>
      <c r="QZO5" s="56"/>
      <c r="QZP5" s="56"/>
      <c r="QZQ5" s="56"/>
      <c r="QZR5" s="56"/>
      <c r="QZS5" s="56"/>
      <c r="QZT5" s="56"/>
      <c r="QZU5" s="56"/>
      <c r="QZV5" s="56"/>
      <c r="QZW5" s="56"/>
      <c r="QZX5" s="56"/>
      <c r="QZY5" s="56"/>
      <c r="QZZ5" s="56"/>
      <c r="RAA5" s="56"/>
      <c r="RAB5" s="56"/>
      <c r="RAC5" s="56"/>
      <c r="RAD5" s="56"/>
      <c r="RAE5" s="56"/>
      <c r="RAF5" s="56"/>
      <c r="RAG5" s="56"/>
      <c r="RAH5" s="56"/>
      <c r="RAI5" s="56"/>
      <c r="RAJ5" s="56"/>
      <c r="RAK5" s="56"/>
      <c r="RAL5" s="56"/>
      <c r="RAM5" s="56"/>
      <c r="RAN5" s="56"/>
      <c r="RAO5" s="56"/>
      <c r="RAP5" s="56"/>
      <c r="RAQ5" s="56"/>
      <c r="RAR5" s="56"/>
      <c r="RAS5" s="56"/>
      <c r="RAT5" s="56"/>
      <c r="RAU5" s="56"/>
      <c r="RAV5" s="56"/>
      <c r="RAW5" s="56"/>
      <c r="RAX5" s="56"/>
      <c r="RAY5" s="56"/>
      <c r="RAZ5" s="56"/>
      <c r="RBA5" s="56"/>
      <c r="RBB5" s="56"/>
      <c r="RBC5" s="56"/>
      <c r="RBD5" s="56"/>
      <c r="RBE5" s="56"/>
      <c r="RBF5" s="56"/>
      <c r="RBG5" s="56"/>
      <c r="RBH5" s="56"/>
      <c r="RBI5" s="56"/>
      <c r="RBJ5" s="56"/>
      <c r="RBK5" s="56"/>
      <c r="RBL5" s="56"/>
      <c r="RBM5" s="56"/>
      <c r="RBN5" s="56"/>
      <c r="RBO5" s="56"/>
      <c r="RBP5" s="56"/>
      <c r="RBQ5" s="56"/>
      <c r="RBR5" s="56"/>
      <c r="RBS5" s="56"/>
      <c r="RBT5" s="56"/>
      <c r="RBU5" s="56"/>
      <c r="RBV5" s="56"/>
      <c r="RBW5" s="56"/>
      <c r="RBX5" s="56"/>
      <c r="RBY5" s="56"/>
      <c r="RBZ5" s="56"/>
      <c r="RCA5" s="56"/>
      <c r="RCB5" s="56"/>
      <c r="RCC5" s="56"/>
      <c r="RCD5" s="56"/>
      <c r="RCE5" s="56"/>
      <c r="RCF5" s="56"/>
      <c r="RCG5" s="56"/>
      <c r="RCH5" s="56"/>
      <c r="RCI5" s="56"/>
      <c r="RCJ5" s="56"/>
      <c r="RCK5" s="56"/>
      <c r="RCL5" s="56"/>
      <c r="RCM5" s="56"/>
      <c r="RCN5" s="56"/>
      <c r="RCO5" s="56"/>
      <c r="RCP5" s="56"/>
      <c r="RCQ5" s="56"/>
      <c r="RCR5" s="56"/>
      <c r="RCS5" s="56"/>
      <c r="RCT5" s="56"/>
      <c r="RCU5" s="56"/>
      <c r="RCV5" s="56"/>
      <c r="RCW5" s="56"/>
      <c r="RCX5" s="56"/>
      <c r="RCY5" s="56"/>
      <c r="RCZ5" s="56"/>
      <c r="RDA5" s="56"/>
      <c r="RDB5" s="56"/>
      <c r="RDC5" s="56"/>
      <c r="RDD5" s="56"/>
      <c r="RDE5" s="56"/>
      <c r="RDF5" s="56"/>
      <c r="RDG5" s="56"/>
      <c r="RDH5" s="56"/>
      <c r="RDI5" s="56"/>
      <c r="RDJ5" s="56"/>
      <c r="RDK5" s="56"/>
      <c r="RDL5" s="56"/>
      <c r="RDM5" s="56"/>
      <c r="RDN5" s="56"/>
      <c r="RDO5" s="56"/>
      <c r="RDP5" s="56"/>
      <c r="RDQ5" s="56"/>
      <c r="RDR5" s="56"/>
      <c r="RDS5" s="56"/>
      <c r="RDT5" s="56"/>
      <c r="RDU5" s="56"/>
      <c r="RDV5" s="56"/>
      <c r="RDW5" s="56"/>
      <c r="RDX5" s="56"/>
      <c r="RDY5" s="56"/>
      <c r="RDZ5" s="56"/>
      <c r="REA5" s="56"/>
      <c r="REB5" s="56"/>
      <c r="REC5" s="56"/>
      <c r="RED5" s="56"/>
      <c r="REE5" s="56"/>
      <c r="REF5" s="56"/>
      <c r="REG5" s="56"/>
      <c r="REH5" s="56"/>
      <c r="REI5" s="56"/>
      <c r="REJ5" s="56"/>
      <c r="REK5" s="56"/>
      <c r="REL5" s="56"/>
      <c r="REM5" s="56"/>
      <c r="REN5" s="56"/>
      <c r="REO5" s="56"/>
      <c r="REP5" s="56"/>
      <c r="REQ5" s="56"/>
      <c r="RER5" s="56"/>
      <c r="RES5" s="56"/>
      <c r="RET5" s="56"/>
      <c r="REU5" s="56"/>
      <c r="REV5" s="56"/>
      <c r="REW5" s="56"/>
      <c r="REX5" s="56"/>
      <c r="REY5" s="56"/>
      <c r="REZ5" s="56"/>
      <c r="RFA5" s="56"/>
      <c r="RFB5" s="56"/>
      <c r="RFC5" s="56"/>
      <c r="RFD5" s="56"/>
      <c r="RFE5" s="56"/>
      <c r="RFF5" s="56"/>
      <c r="RFG5" s="56"/>
      <c r="RFH5" s="56"/>
      <c r="RFI5" s="56"/>
      <c r="RFJ5" s="56"/>
      <c r="RFK5" s="56"/>
      <c r="RFL5" s="56"/>
      <c r="RFM5" s="56"/>
      <c r="RFN5" s="56"/>
      <c r="RFO5" s="56"/>
      <c r="RFP5" s="56"/>
      <c r="RFQ5" s="56"/>
      <c r="RFR5" s="56"/>
      <c r="RFS5" s="56"/>
      <c r="RFT5" s="56"/>
      <c r="RFU5" s="56"/>
      <c r="RFV5" s="56"/>
      <c r="RFW5" s="56"/>
      <c r="RFX5" s="56"/>
      <c r="RFY5" s="56"/>
      <c r="RFZ5" s="56"/>
      <c r="RGA5" s="56"/>
      <c r="RGB5" s="56"/>
      <c r="RGC5" s="56"/>
      <c r="RGD5" s="56"/>
      <c r="RGE5" s="56"/>
      <c r="RGF5" s="56"/>
      <c r="RGG5" s="56"/>
      <c r="RGH5" s="56"/>
      <c r="RGI5" s="56"/>
      <c r="RGJ5" s="56"/>
      <c r="RGK5" s="56"/>
      <c r="RGL5" s="56"/>
      <c r="RGM5" s="56"/>
      <c r="RGN5" s="56"/>
      <c r="RGO5" s="56"/>
      <c r="RGP5" s="56"/>
      <c r="RGQ5" s="56"/>
      <c r="RGR5" s="56"/>
      <c r="RGS5" s="56"/>
      <c r="RGT5" s="56"/>
      <c r="RGU5" s="56"/>
      <c r="RGV5" s="56"/>
      <c r="RGW5" s="56"/>
      <c r="RGX5" s="56"/>
      <c r="RGY5" s="56"/>
      <c r="RGZ5" s="56"/>
      <c r="RHA5" s="56"/>
      <c r="RHB5" s="56"/>
      <c r="RHC5" s="56"/>
      <c r="RHD5" s="56"/>
      <c r="RHE5" s="56"/>
      <c r="RHF5" s="56"/>
      <c r="RHG5" s="56"/>
      <c r="RHH5" s="56"/>
      <c r="RHI5" s="56"/>
      <c r="RHJ5" s="56"/>
      <c r="RHK5" s="56"/>
      <c r="RHL5" s="56"/>
      <c r="RHM5" s="56"/>
      <c r="RHN5" s="56"/>
      <c r="RHO5" s="56"/>
      <c r="RHP5" s="56"/>
      <c r="RHQ5" s="56"/>
      <c r="RHR5" s="56"/>
      <c r="RHS5" s="56"/>
      <c r="RHT5" s="56"/>
      <c r="RHU5" s="56"/>
      <c r="RHV5" s="56"/>
      <c r="RHW5" s="56"/>
      <c r="RHX5" s="56"/>
      <c r="RHY5" s="56"/>
      <c r="RHZ5" s="56"/>
      <c r="RIA5" s="56"/>
      <c r="RIB5" s="56"/>
      <c r="RIC5" s="56"/>
      <c r="RID5" s="56"/>
      <c r="RIE5" s="56"/>
      <c r="RIF5" s="56"/>
      <c r="RIG5" s="56"/>
      <c r="RIH5" s="56"/>
      <c r="RII5" s="56"/>
      <c r="RIJ5" s="56"/>
      <c r="RIK5" s="56"/>
      <c r="RIL5" s="56"/>
      <c r="RIM5" s="56"/>
      <c r="RIN5" s="56"/>
      <c r="RIO5" s="56"/>
      <c r="RIP5" s="56"/>
      <c r="RIQ5" s="56"/>
      <c r="RIR5" s="56"/>
      <c r="RIS5" s="56"/>
      <c r="RIT5" s="56"/>
      <c r="RIU5" s="56"/>
      <c r="RIV5" s="56"/>
      <c r="RIW5" s="56"/>
      <c r="RIX5" s="56"/>
      <c r="RIY5" s="56"/>
      <c r="RIZ5" s="56"/>
      <c r="RJA5" s="56"/>
      <c r="RJB5" s="56"/>
      <c r="RJC5" s="56"/>
      <c r="RJD5" s="56"/>
      <c r="RJE5" s="56"/>
      <c r="RJF5" s="56"/>
      <c r="RJG5" s="56"/>
      <c r="RJH5" s="56"/>
      <c r="RJI5" s="56"/>
      <c r="RJJ5" s="56"/>
      <c r="RJK5" s="56"/>
      <c r="RJL5" s="56"/>
      <c r="RJM5" s="56"/>
      <c r="RJN5" s="56"/>
      <c r="RJO5" s="56"/>
      <c r="RJP5" s="56"/>
      <c r="RJQ5" s="56"/>
      <c r="RJR5" s="56"/>
      <c r="RJS5" s="56"/>
      <c r="RJT5" s="56"/>
      <c r="RJU5" s="56"/>
      <c r="RJV5" s="56"/>
      <c r="RJW5" s="56"/>
      <c r="RJX5" s="56"/>
      <c r="RJY5" s="56"/>
      <c r="RJZ5" s="56"/>
      <c r="RKA5" s="56"/>
      <c r="RKB5" s="56"/>
      <c r="RKC5" s="56"/>
      <c r="RKD5" s="56"/>
      <c r="RKE5" s="56"/>
      <c r="RKF5" s="56"/>
      <c r="RKG5" s="56"/>
      <c r="RKH5" s="56"/>
      <c r="RKI5" s="56"/>
      <c r="RKJ5" s="56"/>
      <c r="RKK5" s="56"/>
      <c r="RKL5" s="56"/>
      <c r="RKM5" s="56"/>
      <c r="RKN5" s="56"/>
      <c r="RKO5" s="56"/>
      <c r="RKP5" s="56"/>
      <c r="RKQ5" s="56"/>
      <c r="RKR5" s="56"/>
      <c r="RKS5" s="56"/>
      <c r="RKT5" s="56"/>
      <c r="RKU5" s="56"/>
      <c r="RKV5" s="56"/>
      <c r="RKW5" s="56"/>
      <c r="RKX5" s="56"/>
      <c r="RKY5" s="56"/>
      <c r="RKZ5" s="56"/>
      <c r="RLA5" s="56"/>
      <c r="RLB5" s="56"/>
      <c r="RLC5" s="56"/>
      <c r="RLD5" s="56"/>
      <c r="RLE5" s="56"/>
      <c r="RLF5" s="56"/>
      <c r="RLG5" s="56"/>
      <c r="RLH5" s="56"/>
      <c r="RLI5" s="56"/>
      <c r="RLJ5" s="56"/>
      <c r="RLK5" s="56"/>
      <c r="RLL5" s="56"/>
      <c r="RLM5" s="56"/>
      <c r="RLN5" s="56"/>
      <c r="RLO5" s="56"/>
      <c r="RLP5" s="56"/>
      <c r="RLQ5" s="56"/>
      <c r="RLR5" s="56"/>
      <c r="RLS5" s="56"/>
      <c r="RLT5" s="56"/>
      <c r="RLU5" s="56"/>
      <c r="RLV5" s="56"/>
      <c r="RLW5" s="56"/>
      <c r="RLX5" s="56"/>
      <c r="RLY5" s="56"/>
      <c r="RLZ5" s="56"/>
      <c r="RMA5" s="56"/>
      <c r="RMB5" s="56"/>
      <c r="RMC5" s="56"/>
      <c r="RMD5" s="56"/>
      <c r="RME5" s="56"/>
      <c r="RMF5" s="56"/>
      <c r="RMG5" s="56"/>
      <c r="RMH5" s="56"/>
      <c r="RMI5" s="56"/>
      <c r="RMJ5" s="56"/>
      <c r="RMK5" s="56"/>
      <c r="RML5" s="56"/>
      <c r="RMM5" s="56"/>
      <c r="RMN5" s="56"/>
      <c r="RMO5" s="56"/>
      <c r="RMP5" s="56"/>
      <c r="RMQ5" s="56"/>
      <c r="RMR5" s="56"/>
      <c r="RMS5" s="56"/>
      <c r="RMT5" s="56"/>
      <c r="RMU5" s="56"/>
      <c r="RMV5" s="56"/>
      <c r="RMW5" s="56"/>
      <c r="RMX5" s="56"/>
      <c r="RMY5" s="56"/>
      <c r="RMZ5" s="56"/>
      <c r="RNA5" s="56"/>
      <c r="RNB5" s="56"/>
      <c r="RNC5" s="56"/>
      <c r="RND5" s="56"/>
      <c r="RNE5" s="56"/>
      <c r="RNF5" s="56"/>
      <c r="RNG5" s="56"/>
      <c r="RNH5" s="56"/>
      <c r="RNI5" s="56"/>
      <c r="RNJ5" s="56"/>
      <c r="RNK5" s="56"/>
      <c r="RNL5" s="56"/>
      <c r="RNM5" s="56"/>
      <c r="RNN5" s="56"/>
      <c r="RNO5" s="56"/>
      <c r="RNP5" s="56"/>
      <c r="RNQ5" s="56"/>
      <c r="RNR5" s="56"/>
      <c r="RNS5" s="56"/>
      <c r="RNT5" s="56"/>
      <c r="RNU5" s="56"/>
      <c r="RNV5" s="56"/>
      <c r="RNW5" s="56"/>
      <c r="RNX5" s="56"/>
      <c r="RNY5" s="56"/>
      <c r="RNZ5" s="56"/>
      <c r="ROA5" s="56"/>
      <c r="ROB5" s="56"/>
      <c r="ROC5" s="56"/>
      <c r="ROD5" s="56"/>
      <c r="ROE5" s="56"/>
      <c r="ROF5" s="56"/>
      <c r="ROG5" s="56"/>
      <c r="ROH5" s="56"/>
      <c r="ROI5" s="56"/>
      <c r="ROJ5" s="56"/>
      <c r="ROK5" s="56"/>
      <c r="ROL5" s="56"/>
      <c r="ROM5" s="56"/>
      <c r="RON5" s="56"/>
      <c r="ROO5" s="56"/>
      <c r="ROP5" s="56"/>
      <c r="ROQ5" s="56"/>
      <c r="ROR5" s="56"/>
      <c r="ROS5" s="56"/>
      <c r="ROT5" s="56"/>
      <c r="ROU5" s="56"/>
      <c r="ROV5" s="56"/>
      <c r="ROW5" s="56"/>
      <c r="ROX5" s="56"/>
      <c r="ROY5" s="56"/>
      <c r="ROZ5" s="56"/>
      <c r="RPA5" s="56"/>
      <c r="RPB5" s="56"/>
      <c r="RPC5" s="56"/>
      <c r="RPD5" s="56"/>
      <c r="RPE5" s="56"/>
      <c r="RPF5" s="56"/>
      <c r="RPG5" s="56"/>
      <c r="RPH5" s="56"/>
      <c r="RPI5" s="56"/>
      <c r="RPJ5" s="56"/>
      <c r="RPK5" s="56"/>
      <c r="RPL5" s="56"/>
      <c r="RPM5" s="56"/>
      <c r="RPN5" s="56"/>
      <c r="RPO5" s="56"/>
      <c r="RPP5" s="56"/>
      <c r="RPQ5" s="56"/>
      <c r="RPR5" s="56"/>
      <c r="RPS5" s="56"/>
      <c r="RPT5" s="56"/>
      <c r="RPU5" s="56"/>
      <c r="RPV5" s="56"/>
      <c r="RPW5" s="56"/>
      <c r="RPX5" s="56"/>
      <c r="RPY5" s="56"/>
      <c r="RPZ5" s="56"/>
      <c r="RQA5" s="56"/>
      <c r="RQB5" s="56"/>
      <c r="RQC5" s="56"/>
      <c r="RQD5" s="56"/>
      <c r="RQE5" s="56"/>
      <c r="RQF5" s="56"/>
      <c r="RQG5" s="56"/>
      <c r="RQH5" s="56"/>
      <c r="RQI5" s="56"/>
      <c r="RQJ5" s="56"/>
      <c r="RQK5" s="56"/>
      <c r="RQL5" s="56"/>
      <c r="RQM5" s="56"/>
      <c r="RQN5" s="56"/>
      <c r="RQO5" s="56"/>
      <c r="RQP5" s="56"/>
      <c r="RQQ5" s="56"/>
      <c r="RQR5" s="56"/>
      <c r="RQS5" s="56"/>
      <c r="RQT5" s="56"/>
      <c r="RQU5" s="56"/>
      <c r="RQV5" s="56"/>
      <c r="RQW5" s="56"/>
      <c r="RQX5" s="56"/>
      <c r="RQY5" s="56"/>
      <c r="RQZ5" s="56"/>
      <c r="RRA5" s="56"/>
      <c r="RRB5" s="56"/>
      <c r="RRC5" s="56"/>
      <c r="RRD5" s="56"/>
      <c r="RRE5" s="56"/>
      <c r="RRF5" s="56"/>
      <c r="RRG5" s="56"/>
      <c r="RRH5" s="56"/>
      <c r="RRI5" s="56"/>
      <c r="RRJ5" s="56"/>
      <c r="RRK5" s="56"/>
      <c r="RRL5" s="56"/>
      <c r="RRM5" s="56"/>
      <c r="RRN5" s="56"/>
      <c r="RRO5" s="56"/>
      <c r="RRP5" s="56"/>
      <c r="RRQ5" s="56"/>
      <c r="RRR5" s="56"/>
      <c r="RRS5" s="56"/>
      <c r="RRT5" s="56"/>
      <c r="RRU5" s="56"/>
      <c r="RRV5" s="56"/>
      <c r="RRW5" s="56"/>
      <c r="RRX5" s="56"/>
      <c r="RRY5" s="56"/>
      <c r="RRZ5" s="56"/>
      <c r="RSA5" s="56"/>
      <c r="RSB5" s="56"/>
      <c r="RSC5" s="56"/>
      <c r="RSD5" s="56"/>
      <c r="RSE5" s="56"/>
      <c r="RSF5" s="56"/>
      <c r="RSG5" s="56"/>
      <c r="RSH5" s="56"/>
      <c r="RSI5" s="56"/>
      <c r="RSJ5" s="56"/>
      <c r="RSK5" s="56"/>
      <c r="RSL5" s="56"/>
      <c r="RSM5" s="56"/>
      <c r="RSN5" s="56"/>
      <c r="RSO5" s="56"/>
      <c r="RSP5" s="56"/>
      <c r="RSQ5" s="56"/>
      <c r="RSR5" s="56"/>
      <c r="RSS5" s="56"/>
      <c r="RST5" s="56"/>
      <c r="RSU5" s="56"/>
      <c r="RSV5" s="56"/>
      <c r="RSW5" s="56"/>
      <c r="RSX5" s="56"/>
      <c r="RSY5" s="56"/>
      <c r="RSZ5" s="56"/>
      <c r="RTA5" s="56"/>
      <c r="RTB5" s="56"/>
      <c r="RTC5" s="56"/>
      <c r="RTD5" s="56"/>
      <c r="RTE5" s="56"/>
      <c r="RTF5" s="56"/>
      <c r="RTG5" s="56"/>
      <c r="RTH5" s="56"/>
      <c r="RTI5" s="56"/>
      <c r="RTJ5" s="56"/>
      <c r="RTK5" s="56"/>
      <c r="RTL5" s="56"/>
      <c r="RTM5" s="56"/>
      <c r="RTN5" s="56"/>
      <c r="RTO5" s="56"/>
      <c r="RTP5" s="56"/>
      <c r="RTQ5" s="56"/>
      <c r="RTR5" s="56"/>
      <c r="RTS5" s="56"/>
      <c r="RTT5" s="56"/>
      <c r="RTU5" s="56"/>
      <c r="RTV5" s="56"/>
      <c r="RTW5" s="56"/>
      <c r="RTX5" s="56"/>
      <c r="RTY5" s="56"/>
      <c r="RTZ5" s="56"/>
      <c r="RUA5" s="56"/>
      <c r="RUB5" s="56"/>
      <c r="RUC5" s="56"/>
      <c r="RUD5" s="56"/>
      <c r="RUE5" s="56"/>
      <c r="RUF5" s="56"/>
      <c r="RUG5" s="56"/>
      <c r="RUH5" s="56"/>
      <c r="RUI5" s="56"/>
      <c r="RUJ5" s="56"/>
      <c r="RUK5" s="56"/>
      <c r="RUL5" s="56"/>
      <c r="RUM5" s="56"/>
      <c r="RUN5" s="56"/>
      <c r="RUO5" s="56"/>
      <c r="RUP5" s="56"/>
      <c r="RUQ5" s="56"/>
      <c r="RUR5" s="56"/>
      <c r="RUS5" s="56"/>
      <c r="RUT5" s="56"/>
      <c r="RUU5" s="56"/>
      <c r="RUV5" s="56"/>
      <c r="RUW5" s="56"/>
      <c r="RUX5" s="56"/>
      <c r="RUY5" s="56"/>
      <c r="RUZ5" s="56"/>
      <c r="RVA5" s="56"/>
      <c r="RVB5" s="56"/>
      <c r="RVC5" s="56"/>
      <c r="RVD5" s="56"/>
      <c r="RVE5" s="56"/>
      <c r="RVF5" s="56"/>
      <c r="RVG5" s="56"/>
      <c r="RVH5" s="56"/>
      <c r="RVI5" s="56"/>
      <c r="RVJ5" s="56"/>
      <c r="RVK5" s="56"/>
      <c r="RVL5" s="56"/>
      <c r="RVM5" s="56"/>
      <c r="RVN5" s="56"/>
      <c r="RVO5" s="56"/>
      <c r="RVP5" s="56"/>
      <c r="RVQ5" s="56"/>
      <c r="RVR5" s="56"/>
      <c r="RVS5" s="56"/>
      <c r="RVT5" s="56"/>
      <c r="RVU5" s="56"/>
      <c r="RVV5" s="56"/>
      <c r="RVW5" s="56"/>
      <c r="RVX5" s="56"/>
      <c r="RVY5" s="56"/>
      <c r="RVZ5" s="56"/>
      <c r="RWA5" s="56"/>
      <c r="RWB5" s="56"/>
      <c r="RWC5" s="56"/>
      <c r="RWD5" s="56"/>
      <c r="RWE5" s="56"/>
      <c r="RWF5" s="56"/>
      <c r="RWG5" s="56"/>
      <c r="RWH5" s="56"/>
      <c r="RWI5" s="56"/>
      <c r="RWJ5" s="56"/>
      <c r="RWK5" s="56"/>
      <c r="RWL5" s="56"/>
      <c r="RWM5" s="56"/>
      <c r="RWN5" s="56"/>
      <c r="RWO5" s="56"/>
      <c r="RWP5" s="56"/>
      <c r="RWQ5" s="56"/>
      <c r="RWR5" s="56"/>
      <c r="RWS5" s="56"/>
      <c r="RWT5" s="56"/>
      <c r="RWU5" s="56"/>
      <c r="RWV5" s="56"/>
      <c r="RWW5" s="56"/>
      <c r="RWX5" s="56"/>
      <c r="RWY5" s="56"/>
      <c r="RWZ5" s="56"/>
      <c r="RXA5" s="56"/>
      <c r="RXB5" s="56"/>
      <c r="RXC5" s="56"/>
      <c r="RXD5" s="56"/>
      <c r="RXE5" s="56"/>
      <c r="RXF5" s="56"/>
      <c r="RXG5" s="56"/>
      <c r="RXH5" s="56"/>
      <c r="RXI5" s="56"/>
      <c r="RXJ5" s="56"/>
      <c r="RXK5" s="56"/>
      <c r="RXL5" s="56"/>
      <c r="RXM5" s="56"/>
      <c r="RXN5" s="56"/>
      <c r="RXO5" s="56"/>
      <c r="RXP5" s="56"/>
      <c r="RXQ5" s="56"/>
      <c r="RXR5" s="56"/>
      <c r="RXS5" s="56"/>
      <c r="RXT5" s="56"/>
      <c r="RXU5" s="56"/>
      <c r="RXV5" s="56"/>
      <c r="RXW5" s="56"/>
      <c r="RXX5" s="56"/>
      <c r="RXY5" s="56"/>
      <c r="RXZ5" s="56"/>
      <c r="RYA5" s="56"/>
      <c r="RYB5" s="56"/>
      <c r="RYC5" s="56"/>
      <c r="RYD5" s="56"/>
      <c r="RYE5" s="56"/>
      <c r="RYF5" s="56"/>
      <c r="RYG5" s="56"/>
      <c r="RYH5" s="56"/>
      <c r="RYI5" s="56"/>
      <c r="RYJ5" s="56"/>
      <c r="RYK5" s="56"/>
      <c r="RYL5" s="56"/>
      <c r="RYM5" s="56"/>
      <c r="RYN5" s="56"/>
      <c r="RYO5" s="56"/>
      <c r="RYP5" s="56"/>
      <c r="RYQ5" s="56"/>
      <c r="RYR5" s="56"/>
      <c r="RYS5" s="56"/>
      <c r="RYT5" s="56"/>
      <c r="RYU5" s="56"/>
      <c r="RYV5" s="56"/>
      <c r="RYW5" s="56"/>
      <c r="RYX5" s="56"/>
      <c r="RYY5" s="56"/>
      <c r="RYZ5" s="56"/>
      <c r="RZA5" s="56"/>
      <c r="RZB5" s="56"/>
      <c r="RZC5" s="56"/>
      <c r="RZD5" s="56"/>
      <c r="RZE5" s="56"/>
      <c r="RZF5" s="56"/>
      <c r="RZG5" s="56"/>
      <c r="RZH5" s="56"/>
      <c r="RZI5" s="56"/>
      <c r="RZJ5" s="56"/>
      <c r="RZK5" s="56"/>
      <c r="RZL5" s="56"/>
      <c r="RZM5" s="56"/>
      <c r="RZN5" s="56"/>
      <c r="RZO5" s="56"/>
      <c r="RZP5" s="56"/>
      <c r="RZQ5" s="56"/>
      <c r="RZR5" s="56"/>
      <c r="RZS5" s="56"/>
      <c r="RZT5" s="56"/>
      <c r="RZU5" s="56"/>
      <c r="RZV5" s="56"/>
      <c r="RZW5" s="56"/>
      <c r="RZX5" s="56"/>
      <c r="RZY5" s="56"/>
      <c r="RZZ5" s="56"/>
      <c r="SAA5" s="56"/>
      <c r="SAB5" s="56"/>
      <c r="SAC5" s="56"/>
      <c r="SAD5" s="56"/>
      <c r="SAE5" s="56"/>
      <c r="SAF5" s="56"/>
      <c r="SAG5" s="56"/>
      <c r="SAH5" s="56"/>
      <c r="SAI5" s="56"/>
      <c r="SAJ5" s="56"/>
      <c r="SAK5" s="56"/>
      <c r="SAL5" s="56"/>
      <c r="SAM5" s="56"/>
      <c r="SAN5" s="56"/>
      <c r="SAO5" s="56"/>
      <c r="SAP5" s="56"/>
      <c r="SAQ5" s="56"/>
      <c r="SAR5" s="56"/>
      <c r="SAS5" s="56"/>
      <c r="SAT5" s="56"/>
      <c r="SAU5" s="56"/>
      <c r="SAV5" s="56"/>
      <c r="SAW5" s="56"/>
      <c r="SAX5" s="56"/>
      <c r="SAY5" s="56"/>
      <c r="SAZ5" s="56"/>
      <c r="SBA5" s="56"/>
      <c r="SBB5" s="56"/>
      <c r="SBC5" s="56"/>
      <c r="SBD5" s="56"/>
      <c r="SBE5" s="56"/>
      <c r="SBF5" s="56"/>
      <c r="SBG5" s="56"/>
      <c r="SBH5" s="56"/>
      <c r="SBI5" s="56"/>
      <c r="SBJ5" s="56"/>
      <c r="SBK5" s="56"/>
      <c r="SBL5" s="56"/>
      <c r="SBM5" s="56"/>
      <c r="SBN5" s="56"/>
      <c r="SBO5" s="56"/>
      <c r="SBP5" s="56"/>
      <c r="SBQ5" s="56"/>
      <c r="SBR5" s="56"/>
      <c r="SBS5" s="56"/>
      <c r="SBT5" s="56"/>
      <c r="SBU5" s="56"/>
      <c r="SBV5" s="56"/>
      <c r="SBW5" s="56"/>
      <c r="SBX5" s="56"/>
      <c r="SBY5" s="56"/>
      <c r="SBZ5" s="56"/>
      <c r="SCA5" s="56"/>
      <c r="SCB5" s="56"/>
      <c r="SCC5" s="56"/>
      <c r="SCD5" s="56"/>
      <c r="SCE5" s="56"/>
      <c r="SCF5" s="56"/>
      <c r="SCG5" s="56"/>
      <c r="SCH5" s="56"/>
      <c r="SCI5" s="56"/>
      <c r="SCJ5" s="56"/>
      <c r="SCK5" s="56"/>
      <c r="SCL5" s="56"/>
      <c r="SCM5" s="56"/>
      <c r="SCN5" s="56"/>
      <c r="SCO5" s="56"/>
      <c r="SCP5" s="56"/>
      <c r="SCQ5" s="56"/>
      <c r="SCR5" s="56"/>
      <c r="SCS5" s="56"/>
      <c r="SCT5" s="56"/>
      <c r="SCU5" s="56"/>
      <c r="SCV5" s="56"/>
      <c r="SCW5" s="56"/>
      <c r="SCX5" s="56"/>
      <c r="SCY5" s="56"/>
      <c r="SCZ5" s="56"/>
      <c r="SDA5" s="56"/>
      <c r="SDB5" s="56"/>
      <c r="SDC5" s="56"/>
      <c r="SDD5" s="56"/>
      <c r="SDE5" s="56"/>
      <c r="SDF5" s="56"/>
      <c r="SDG5" s="56"/>
      <c r="SDH5" s="56"/>
      <c r="SDI5" s="56"/>
      <c r="SDJ5" s="56"/>
      <c r="SDK5" s="56"/>
      <c r="SDL5" s="56"/>
      <c r="SDM5" s="56"/>
      <c r="SDN5" s="56"/>
      <c r="SDO5" s="56"/>
      <c r="SDP5" s="56"/>
      <c r="SDQ5" s="56"/>
      <c r="SDR5" s="56"/>
      <c r="SDS5" s="56"/>
      <c r="SDT5" s="56"/>
      <c r="SDU5" s="56"/>
      <c r="SDV5" s="56"/>
      <c r="SDW5" s="56"/>
      <c r="SDX5" s="56"/>
      <c r="SDY5" s="56"/>
      <c r="SDZ5" s="56"/>
      <c r="SEA5" s="56"/>
      <c r="SEB5" s="56"/>
      <c r="SEC5" s="56"/>
      <c r="SED5" s="56"/>
      <c r="SEE5" s="56"/>
      <c r="SEF5" s="56"/>
      <c r="SEG5" s="56"/>
      <c r="SEH5" s="56"/>
      <c r="SEI5" s="56"/>
      <c r="SEJ5" s="56"/>
      <c r="SEK5" s="56"/>
      <c r="SEL5" s="56"/>
      <c r="SEM5" s="56"/>
      <c r="SEN5" s="56"/>
      <c r="SEO5" s="56"/>
      <c r="SEP5" s="56"/>
      <c r="SEQ5" s="56"/>
      <c r="SER5" s="56"/>
      <c r="SES5" s="56"/>
      <c r="SET5" s="56"/>
      <c r="SEU5" s="56"/>
      <c r="SEV5" s="56"/>
      <c r="SEW5" s="56"/>
      <c r="SEX5" s="56"/>
      <c r="SEY5" s="56"/>
      <c r="SEZ5" s="56"/>
      <c r="SFA5" s="56"/>
      <c r="SFB5" s="56"/>
      <c r="SFC5" s="56"/>
      <c r="SFD5" s="56"/>
      <c r="SFE5" s="56"/>
      <c r="SFF5" s="56"/>
      <c r="SFG5" s="56"/>
      <c r="SFH5" s="56"/>
      <c r="SFI5" s="56"/>
      <c r="SFJ5" s="56"/>
      <c r="SFK5" s="56"/>
      <c r="SFL5" s="56"/>
      <c r="SFM5" s="56"/>
      <c r="SFN5" s="56"/>
      <c r="SFO5" s="56"/>
      <c r="SFP5" s="56"/>
      <c r="SFQ5" s="56"/>
      <c r="SFR5" s="56"/>
      <c r="SFS5" s="56"/>
      <c r="SFT5" s="56"/>
      <c r="SFU5" s="56"/>
      <c r="SFV5" s="56"/>
      <c r="SFW5" s="56"/>
      <c r="SFX5" s="56"/>
      <c r="SFY5" s="56"/>
      <c r="SFZ5" s="56"/>
      <c r="SGA5" s="56"/>
      <c r="SGB5" s="56"/>
      <c r="SGC5" s="56"/>
      <c r="SGD5" s="56"/>
      <c r="SGE5" s="56"/>
      <c r="SGF5" s="56"/>
      <c r="SGG5" s="56"/>
      <c r="SGH5" s="56"/>
      <c r="SGI5" s="56"/>
      <c r="SGJ5" s="56"/>
      <c r="SGK5" s="56"/>
      <c r="SGL5" s="56"/>
      <c r="SGM5" s="56"/>
      <c r="SGN5" s="56"/>
      <c r="SGO5" s="56"/>
      <c r="SGP5" s="56"/>
      <c r="SGQ5" s="56"/>
      <c r="SGR5" s="56"/>
      <c r="SGS5" s="56"/>
      <c r="SGT5" s="56"/>
      <c r="SGU5" s="56"/>
      <c r="SGV5" s="56"/>
      <c r="SGW5" s="56"/>
      <c r="SGX5" s="56"/>
      <c r="SGY5" s="56"/>
      <c r="SGZ5" s="56"/>
      <c r="SHA5" s="56"/>
      <c r="SHB5" s="56"/>
      <c r="SHC5" s="56"/>
      <c r="SHD5" s="56"/>
      <c r="SHE5" s="56"/>
      <c r="SHF5" s="56"/>
      <c r="SHG5" s="56"/>
      <c r="SHH5" s="56"/>
      <c r="SHI5" s="56"/>
      <c r="SHJ5" s="56"/>
      <c r="SHK5" s="56"/>
      <c r="SHL5" s="56"/>
      <c r="SHM5" s="56"/>
      <c r="SHN5" s="56"/>
      <c r="SHO5" s="56"/>
      <c r="SHP5" s="56"/>
      <c r="SHQ5" s="56"/>
      <c r="SHR5" s="56"/>
      <c r="SHS5" s="56"/>
      <c r="SHT5" s="56"/>
      <c r="SHU5" s="56"/>
      <c r="SHV5" s="56"/>
      <c r="SHW5" s="56"/>
      <c r="SHX5" s="56"/>
      <c r="SHY5" s="56"/>
      <c r="SHZ5" s="56"/>
      <c r="SIA5" s="56"/>
      <c r="SIB5" s="56"/>
      <c r="SIC5" s="56"/>
      <c r="SID5" s="56"/>
      <c r="SIE5" s="56"/>
      <c r="SIF5" s="56"/>
      <c r="SIG5" s="56"/>
      <c r="SIH5" s="56"/>
      <c r="SII5" s="56"/>
      <c r="SIJ5" s="56"/>
      <c r="SIK5" s="56"/>
      <c r="SIL5" s="56"/>
      <c r="SIM5" s="56"/>
      <c r="SIN5" s="56"/>
      <c r="SIO5" s="56"/>
      <c r="SIP5" s="56"/>
      <c r="SIQ5" s="56"/>
      <c r="SIR5" s="56"/>
      <c r="SIS5" s="56"/>
      <c r="SIT5" s="56"/>
      <c r="SIU5" s="56"/>
      <c r="SIV5" s="56"/>
      <c r="SIW5" s="56"/>
      <c r="SIX5" s="56"/>
      <c r="SIY5" s="56"/>
      <c r="SIZ5" s="56"/>
      <c r="SJA5" s="56"/>
      <c r="SJB5" s="56"/>
      <c r="SJC5" s="56"/>
      <c r="SJD5" s="56"/>
      <c r="SJE5" s="56"/>
      <c r="SJF5" s="56"/>
      <c r="SJG5" s="56"/>
      <c r="SJH5" s="56"/>
      <c r="SJI5" s="56"/>
      <c r="SJJ5" s="56"/>
      <c r="SJK5" s="56"/>
      <c r="SJL5" s="56"/>
      <c r="SJM5" s="56"/>
      <c r="SJN5" s="56"/>
      <c r="SJO5" s="56"/>
      <c r="SJP5" s="56"/>
      <c r="SJQ5" s="56"/>
      <c r="SJR5" s="56"/>
      <c r="SJS5" s="56"/>
      <c r="SJT5" s="56"/>
      <c r="SJU5" s="56"/>
      <c r="SJV5" s="56"/>
      <c r="SJW5" s="56"/>
      <c r="SJX5" s="56"/>
      <c r="SJY5" s="56"/>
      <c r="SJZ5" s="56"/>
      <c r="SKA5" s="56"/>
      <c r="SKB5" s="56"/>
      <c r="SKC5" s="56"/>
      <c r="SKD5" s="56"/>
      <c r="SKE5" s="56"/>
      <c r="SKF5" s="56"/>
      <c r="SKG5" s="56"/>
      <c r="SKH5" s="56"/>
      <c r="SKI5" s="56"/>
      <c r="SKJ5" s="56"/>
      <c r="SKK5" s="56"/>
      <c r="SKL5" s="56"/>
      <c r="SKM5" s="56"/>
      <c r="SKN5" s="56"/>
      <c r="SKO5" s="56"/>
      <c r="SKP5" s="56"/>
      <c r="SKQ5" s="56"/>
      <c r="SKR5" s="56"/>
      <c r="SKS5" s="56"/>
      <c r="SKT5" s="56"/>
      <c r="SKU5" s="56"/>
      <c r="SKV5" s="56"/>
      <c r="SKW5" s="56"/>
      <c r="SKX5" s="56"/>
      <c r="SKY5" s="56"/>
      <c r="SKZ5" s="56"/>
      <c r="SLA5" s="56"/>
      <c r="SLB5" s="56"/>
      <c r="SLC5" s="56"/>
      <c r="SLD5" s="56"/>
      <c r="SLE5" s="56"/>
      <c r="SLF5" s="56"/>
      <c r="SLG5" s="56"/>
      <c r="SLH5" s="56"/>
      <c r="SLI5" s="56"/>
      <c r="SLJ5" s="56"/>
      <c r="SLK5" s="56"/>
      <c r="SLL5" s="56"/>
      <c r="SLM5" s="56"/>
      <c r="SLN5" s="56"/>
      <c r="SLO5" s="56"/>
      <c r="SLP5" s="56"/>
      <c r="SLQ5" s="56"/>
      <c r="SLR5" s="56"/>
      <c r="SLS5" s="56"/>
      <c r="SLT5" s="56"/>
      <c r="SLU5" s="56"/>
      <c r="SLV5" s="56"/>
      <c r="SLW5" s="56"/>
      <c r="SLX5" s="56"/>
      <c r="SLY5" s="56"/>
      <c r="SLZ5" s="56"/>
      <c r="SMA5" s="56"/>
      <c r="SMB5" s="56"/>
      <c r="SMC5" s="56"/>
      <c r="SMD5" s="56"/>
      <c r="SME5" s="56"/>
      <c r="SMF5" s="56"/>
      <c r="SMG5" s="56"/>
      <c r="SMH5" s="56"/>
      <c r="SMI5" s="56"/>
      <c r="SMJ5" s="56"/>
      <c r="SMK5" s="56"/>
      <c r="SML5" s="56"/>
      <c r="SMM5" s="56"/>
      <c r="SMN5" s="56"/>
      <c r="SMO5" s="56"/>
      <c r="SMP5" s="56"/>
      <c r="SMQ5" s="56"/>
      <c r="SMR5" s="56"/>
      <c r="SMS5" s="56"/>
      <c r="SMT5" s="56"/>
      <c r="SMU5" s="56"/>
      <c r="SMV5" s="56"/>
      <c r="SMW5" s="56"/>
      <c r="SMX5" s="56"/>
      <c r="SMY5" s="56"/>
      <c r="SMZ5" s="56"/>
      <c r="SNA5" s="56"/>
      <c r="SNB5" s="56"/>
      <c r="SNC5" s="56"/>
      <c r="SND5" s="56"/>
      <c r="SNE5" s="56"/>
      <c r="SNF5" s="56"/>
      <c r="SNG5" s="56"/>
      <c r="SNH5" s="56"/>
      <c r="SNI5" s="56"/>
      <c r="SNJ5" s="56"/>
      <c r="SNK5" s="56"/>
      <c r="SNL5" s="56"/>
      <c r="SNM5" s="56"/>
      <c r="SNN5" s="56"/>
      <c r="SNO5" s="56"/>
      <c r="SNP5" s="56"/>
      <c r="SNQ5" s="56"/>
      <c r="SNR5" s="56"/>
      <c r="SNS5" s="56"/>
      <c r="SNT5" s="56"/>
      <c r="SNU5" s="56"/>
      <c r="SNV5" s="56"/>
      <c r="SNW5" s="56"/>
      <c r="SNX5" s="56"/>
      <c r="SNY5" s="56"/>
      <c r="SNZ5" s="56"/>
      <c r="SOA5" s="56"/>
      <c r="SOB5" s="56"/>
      <c r="SOC5" s="56"/>
      <c r="SOD5" s="56"/>
      <c r="SOE5" s="56"/>
      <c r="SOF5" s="56"/>
      <c r="SOG5" s="56"/>
      <c r="SOH5" s="56"/>
      <c r="SOI5" s="56"/>
      <c r="SOJ5" s="56"/>
      <c r="SOK5" s="56"/>
      <c r="SOL5" s="56"/>
      <c r="SOM5" s="56"/>
      <c r="SON5" s="56"/>
      <c r="SOO5" s="56"/>
      <c r="SOP5" s="56"/>
      <c r="SOQ5" s="56"/>
      <c r="SOR5" s="56"/>
      <c r="SOS5" s="56"/>
      <c r="SOT5" s="56"/>
      <c r="SOU5" s="56"/>
      <c r="SOV5" s="56"/>
      <c r="SOW5" s="56"/>
      <c r="SOX5" s="56"/>
      <c r="SOY5" s="56"/>
      <c r="SOZ5" s="56"/>
      <c r="SPA5" s="56"/>
      <c r="SPB5" s="56"/>
      <c r="SPC5" s="56"/>
      <c r="SPD5" s="56"/>
      <c r="SPE5" s="56"/>
      <c r="SPF5" s="56"/>
      <c r="SPG5" s="56"/>
      <c r="SPH5" s="56"/>
      <c r="SPI5" s="56"/>
      <c r="SPJ5" s="56"/>
      <c r="SPK5" s="56"/>
      <c r="SPL5" s="56"/>
      <c r="SPM5" s="56"/>
      <c r="SPN5" s="56"/>
      <c r="SPO5" s="56"/>
      <c r="SPP5" s="56"/>
      <c r="SPQ5" s="56"/>
      <c r="SPR5" s="56"/>
      <c r="SPS5" s="56"/>
      <c r="SPT5" s="56"/>
      <c r="SPU5" s="56"/>
      <c r="SPV5" s="56"/>
      <c r="SPW5" s="56"/>
      <c r="SPX5" s="56"/>
      <c r="SPY5" s="56"/>
      <c r="SPZ5" s="56"/>
      <c r="SQA5" s="56"/>
      <c r="SQB5" s="56"/>
      <c r="SQC5" s="56"/>
      <c r="SQD5" s="56"/>
      <c r="SQE5" s="56"/>
      <c r="SQF5" s="56"/>
      <c r="SQG5" s="56"/>
      <c r="SQH5" s="56"/>
      <c r="SQI5" s="56"/>
      <c r="SQJ5" s="56"/>
      <c r="SQK5" s="56"/>
      <c r="SQL5" s="56"/>
      <c r="SQM5" s="56"/>
      <c r="SQN5" s="56"/>
      <c r="SQO5" s="56"/>
      <c r="SQP5" s="56"/>
      <c r="SQQ5" s="56"/>
      <c r="SQR5" s="56"/>
      <c r="SQS5" s="56"/>
      <c r="SQT5" s="56"/>
      <c r="SQU5" s="56"/>
      <c r="SQV5" s="56"/>
      <c r="SQW5" s="56"/>
      <c r="SQX5" s="56"/>
      <c r="SQY5" s="56"/>
      <c r="SQZ5" s="56"/>
      <c r="SRA5" s="56"/>
      <c r="SRB5" s="56"/>
      <c r="SRC5" s="56"/>
      <c r="SRD5" s="56"/>
      <c r="SRE5" s="56"/>
      <c r="SRF5" s="56"/>
      <c r="SRG5" s="56"/>
      <c r="SRH5" s="56"/>
      <c r="SRI5" s="56"/>
      <c r="SRJ5" s="56"/>
      <c r="SRK5" s="56"/>
      <c r="SRL5" s="56"/>
      <c r="SRM5" s="56"/>
      <c r="SRN5" s="56"/>
      <c r="SRO5" s="56"/>
      <c r="SRP5" s="56"/>
      <c r="SRQ5" s="56"/>
      <c r="SRR5" s="56"/>
      <c r="SRS5" s="56"/>
      <c r="SRT5" s="56"/>
      <c r="SRU5" s="56"/>
      <c r="SRV5" s="56"/>
      <c r="SRW5" s="56"/>
      <c r="SRX5" s="56"/>
      <c r="SRY5" s="56"/>
      <c r="SRZ5" s="56"/>
      <c r="SSA5" s="56"/>
      <c r="SSB5" s="56"/>
      <c r="SSC5" s="56"/>
      <c r="SSD5" s="56"/>
      <c r="SSE5" s="56"/>
      <c r="SSF5" s="56"/>
      <c r="SSG5" s="56"/>
      <c r="SSH5" s="56"/>
      <c r="SSI5" s="56"/>
      <c r="SSJ5" s="56"/>
      <c r="SSK5" s="56"/>
      <c r="SSL5" s="56"/>
      <c r="SSM5" s="56"/>
      <c r="SSN5" s="56"/>
      <c r="SSO5" s="56"/>
      <c r="SSP5" s="56"/>
      <c r="SSQ5" s="56"/>
      <c r="SSR5" s="56"/>
      <c r="SSS5" s="56"/>
      <c r="SST5" s="56"/>
      <c r="SSU5" s="56"/>
      <c r="SSV5" s="56"/>
      <c r="SSW5" s="56"/>
      <c r="SSX5" s="56"/>
      <c r="SSY5" s="56"/>
      <c r="SSZ5" s="56"/>
      <c r="STA5" s="56"/>
      <c r="STB5" s="56"/>
      <c r="STC5" s="56"/>
      <c r="STD5" s="56"/>
      <c r="STE5" s="56"/>
      <c r="STF5" s="56"/>
      <c r="STG5" s="56"/>
      <c r="STH5" s="56"/>
      <c r="STI5" s="56"/>
      <c r="STJ5" s="56"/>
      <c r="STK5" s="56"/>
      <c r="STL5" s="56"/>
      <c r="STM5" s="56"/>
      <c r="STN5" s="56"/>
      <c r="STO5" s="56"/>
      <c r="STP5" s="56"/>
      <c r="STQ5" s="56"/>
      <c r="STR5" s="56"/>
      <c r="STS5" s="56"/>
      <c r="STT5" s="56"/>
      <c r="STU5" s="56"/>
      <c r="STV5" s="56"/>
      <c r="STW5" s="56"/>
      <c r="STX5" s="56"/>
      <c r="STY5" s="56"/>
      <c r="STZ5" s="56"/>
      <c r="SUA5" s="56"/>
      <c r="SUB5" s="56"/>
      <c r="SUC5" s="56"/>
      <c r="SUD5" s="56"/>
      <c r="SUE5" s="56"/>
      <c r="SUF5" s="56"/>
      <c r="SUG5" s="56"/>
      <c r="SUH5" s="56"/>
      <c r="SUI5" s="56"/>
      <c r="SUJ5" s="56"/>
      <c r="SUK5" s="56"/>
      <c r="SUL5" s="56"/>
      <c r="SUM5" s="56"/>
      <c r="SUN5" s="56"/>
      <c r="SUO5" s="56"/>
      <c r="SUP5" s="56"/>
      <c r="SUQ5" s="56"/>
      <c r="SUR5" s="56"/>
      <c r="SUS5" s="56"/>
      <c r="SUT5" s="56"/>
      <c r="SUU5" s="56"/>
      <c r="SUV5" s="56"/>
      <c r="SUW5" s="56"/>
      <c r="SUX5" s="56"/>
      <c r="SUY5" s="56"/>
      <c r="SUZ5" s="56"/>
      <c r="SVA5" s="56"/>
      <c r="SVB5" s="56"/>
      <c r="SVC5" s="56"/>
      <c r="SVD5" s="56"/>
      <c r="SVE5" s="56"/>
      <c r="SVF5" s="56"/>
      <c r="SVG5" s="56"/>
      <c r="SVH5" s="56"/>
      <c r="SVI5" s="56"/>
      <c r="SVJ5" s="56"/>
      <c r="SVK5" s="56"/>
      <c r="SVL5" s="56"/>
      <c r="SVM5" s="56"/>
      <c r="SVN5" s="56"/>
      <c r="SVO5" s="56"/>
      <c r="SVP5" s="56"/>
      <c r="SVQ5" s="56"/>
      <c r="SVR5" s="56"/>
      <c r="SVS5" s="56"/>
      <c r="SVT5" s="56"/>
      <c r="SVU5" s="56"/>
      <c r="SVV5" s="56"/>
      <c r="SVW5" s="56"/>
      <c r="SVX5" s="56"/>
      <c r="SVY5" s="56"/>
      <c r="SVZ5" s="56"/>
      <c r="SWA5" s="56"/>
      <c r="SWB5" s="56"/>
      <c r="SWC5" s="56"/>
      <c r="SWD5" s="56"/>
      <c r="SWE5" s="56"/>
      <c r="SWF5" s="56"/>
      <c r="SWG5" s="56"/>
      <c r="SWH5" s="56"/>
      <c r="SWI5" s="56"/>
      <c r="SWJ5" s="56"/>
      <c r="SWK5" s="56"/>
      <c r="SWL5" s="56"/>
      <c r="SWM5" s="56"/>
      <c r="SWN5" s="56"/>
      <c r="SWO5" s="56"/>
      <c r="SWP5" s="56"/>
      <c r="SWQ5" s="56"/>
      <c r="SWR5" s="56"/>
      <c r="SWS5" s="56"/>
      <c r="SWT5" s="56"/>
      <c r="SWU5" s="56"/>
      <c r="SWV5" s="56"/>
      <c r="SWW5" s="56"/>
      <c r="SWX5" s="56"/>
      <c r="SWY5" s="56"/>
      <c r="SWZ5" s="56"/>
      <c r="SXA5" s="56"/>
      <c r="SXB5" s="56"/>
      <c r="SXC5" s="56"/>
      <c r="SXD5" s="56"/>
      <c r="SXE5" s="56"/>
      <c r="SXF5" s="56"/>
      <c r="SXG5" s="56"/>
      <c r="SXH5" s="56"/>
      <c r="SXI5" s="56"/>
      <c r="SXJ5" s="56"/>
      <c r="SXK5" s="56"/>
      <c r="SXL5" s="56"/>
      <c r="SXM5" s="56"/>
      <c r="SXN5" s="56"/>
      <c r="SXO5" s="56"/>
      <c r="SXP5" s="56"/>
      <c r="SXQ5" s="56"/>
      <c r="SXR5" s="56"/>
      <c r="SXS5" s="56"/>
      <c r="SXT5" s="56"/>
      <c r="SXU5" s="56"/>
      <c r="SXV5" s="56"/>
      <c r="SXW5" s="56"/>
      <c r="SXX5" s="56"/>
      <c r="SXY5" s="56"/>
      <c r="SXZ5" s="56"/>
      <c r="SYA5" s="56"/>
      <c r="SYB5" s="56"/>
      <c r="SYC5" s="56"/>
      <c r="SYD5" s="56"/>
      <c r="SYE5" s="56"/>
      <c r="SYF5" s="56"/>
      <c r="SYG5" s="56"/>
      <c r="SYH5" s="56"/>
      <c r="SYI5" s="56"/>
      <c r="SYJ5" s="56"/>
      <c r="SYK5" s="56"/>
      <c r="SYL5" s="56"/>
      <c r="SYM5" s="56"/>
      <c r="SYN5" s="56"/>
      <c r="SYO5" s="56"/>
      <c r="SYP5" s="56"/>
      <c r="SYQ5" s="56"/>
      <c r="SYR5" s="56"/>
      <c r="SYS5" s="56"/>
      <c r="SYT5" s="56"/>
      <c r="SYU5" s="56"/>
      <c r="SYV5" s="56"/>
      <c r="SYW5" s="56"/>
      <c r="SYX5" s="56"/>
      <c r="SYY5" s="56"/>
      <c r="SYZ5" s="56"/>
      <c r="SZA5" s="56"/>
      <c r="SZB5" s="56"/>
      <c r="SZC5" s="56"/>
      <c r="SZD5" s="56"/>
      <c r="SZE5" s="56"/>
      <c r="SZF5" s="56"/>
      <c r="SZG5" s="56"/>
      <c r="SZH5" s="56"/>
      <c r="SZI5" s="56"/>
      <c r="SZJ5" s="56"/>
      <c r="SZK5" s="56"/>
      <c r="SZL5" s="56"/>
      <c r="SZM5" s="56"/>
      <c r="SZN5" s="56"/>
      <c r="SZO5" s="56"/>
      <c r="SZP5" s="56"/>
      <c r="SZQ5" s="56"/>
      <c r="SZR5" s="56"/>
      <c r="SZS5" s="56"/>
      <c r="SZT5" s="56"/>
      <c r="SZU5" s="56"/>
      <c r="SZV5" s="56"/>
      <c r="SZW5" s="56"/>
      <c r="SZX5" s="56"/>
      <c r="SZY5" s="56"/>
      <c r="SZZ5" s="56"/>
      <c r="TAA5" s="56"/>
      <c r="TAB5" s="56"/>
      <c r="TAC5" s="56"/>
      <c r="TAD5" s="56"/>
      <c r="TAE5" s="56"/>
      <c r="TAF5" s="56"/>
      <c r="TAG5" s="56"/>
      <c r="TAH5" s="56"/>
      <c r="TAI5" s="56"/>
      <c r="TAJ5" s="56"/>
      <c r="TAK5" s="56"/>
      <c r="TAL5" s="56"/>
      <c r="TAM5" s="56"/>
      <c r="TAN5" s="56"/>
      <c r="TAO5" s="56"/>
      <c r="TAP5" s="56"/>
      <c r="TAQ5" s="56"/>
      <c r="TAR5" s="56"/>
      <c r="TAS5" s="56"/>
      <c r="TAT5" s="56"/>
      <c r="TAU5" s="56"/>
      <c r="TAV5" s="56"/>
      <c r="TAW5" s="56"/>
      <c r="TAX5" s="56"/>
      <c r="TAY5" s="56"/>
      <c r="TAZ5" s="56"/>
      <c r="TBA5" s="56"/>
      <c r="TBB5" s="56"/>
      <c r="TBC5" s="56"/>
      <c r="TBD5" s="56"/>
      <c r="TBE5" s="56"/>
      <c r="TBF5" s="56"/>
      <c r="TBG5" s="56"/>
      <c r="TBH5" s="56"/>
      <c r="TBI5" s="56"/>
      <c r="TBJ5" s="56"/>
      <c r="TBK5" s="56"/>
      <c r="TBL5" s="56"/>
      <c r="TBM5" s="56"/>
      <c r="TBN5" s="56"/>
      <c r="TBO5" s="56"/>
      <c r="TBP5" s="56"/>
      <c r="TBQ5" s="56"/>
      <c r="TBR5" s="56"/>
      <c r="TBS5" s="56"/>
      <c r="TBT5" s="56"/>
      <c r="TBU5" s="56"/>
      <c r="TBV5" s="56"/>
      <c r="TBW5" s="56"/>
      <c r="TBX5" s="56"/>
      <c r="TBY5" s="56"/>
      <c r="TBZ5" s="56"/>
      <c r="TCA5" s="56"/>
      <c r="TCB5" s="56"/>
      <c r="TCC5" s="56"/>
      <c r="TCD5" s="56"/>
      <c r="TCE5" s="56"/>
      <c r="TCF5" s="56"/>
      <c r="TCG5" s="56"/>
      <c r="TCH5" s="56"/>
      <c r="TCI5" s="56"/>
      <c r="TCJ5" s="56"/>
      <c r="TCK5" s="56"/>
      <c r="TCL5" s="56"/>
      <c r="TCM5" s="56"/>
      <c r="TCN5" s="56"/>
      <c r="TCO5" s="56"/>
      <c r="TCP5" s="56"/>
      <c r="TCQ5" s="56"/>
      <c r="TCR5" s="56"/>
      <c r="TCS5" s="56"/>
      <c r="TCT5" s="56"/>
      <c r="TCU5" s="56"/>
      <c r="TCV5" s="56"/>
      <c r="TCW5" s="56"/>
      <c r="TCX5" s="56"/>
      <c r="TCY5" s="56"/>
      <c r="TCZ5" s="56"/>
      <c r="TDA5" s="56"/>
      <c r="TDB5" s="56"/>
      <c r="TDC5" s="56"/>
      <c r="TDD5" s="56"/>
      <c r="TDE5" s="56"/>
      <c r="TDF5" s="56"/>
      <c r="TDG5" s="56"/>
      <c r="TDH5" s="56"/>
      <c r="TDI5" s="56"/>
      <c r="TDJ5" s="56"/>
      <c r="TDK5" s="56"/>
      <c r="TDL5" s="56"/>
      <c r="TDM5" s="56"/>
      <c r="TDN5" s="56"/>
      <c r="TDO5" s="56"/>
      <c r="TDP5" s="56"/>
      <c r="TDQ5" s="56"/>
      <c r="TDR5" s="56"/>
      <c r="TDS5" s="56"/>
      <c r="TDT5" s="56"/>
      <c r="TDU5" s="56"/>
      <c r="TDV5" s="56"/>
      <c r="TDW5" s="56"/>
      <c r="TDX5" s="56"/>
      <c r="TDY5" s="56"/>
      <c r="TDZ5" s="56"/>
      <c r="TEA5" s="56"/>
      <c r="TEB5" s="56"/>
      <c r="TEC5" s="56"/>
      <c r="TED5" s="56"/>
      <c r="TEE5" s="56"/>
      <c r="TEF5" s="56"/>
      <c r="TEG5" s="56"/>
      <c r="TEH5" s="56"/>
      <c r="TEI5" s="56"/>
      <c r="TEJ5" s="56"/>
      <c r="TEK5" s="56"/>
      <c r="TEL5" s="56"/>
      <c r="TEM5" s="56"/>
      <c r="TEN5" s="56"/>
      <c r="TEO5" s="56"/>
      <c r="TEP5" s="56"/>
      <c r="TEQ5" s="56"/>
      <c r="TER5" s="56"/>
      <c r="TES5" s="56"/>
      <c r="TET5" s="56"/>
      <c r="TEU5" s="56"/>
      <c r="TEV5" s="56"/>
      <c r="TEW5" s="56"/>
      <c r="TEX5" s="56"/>
      <c r="TEY5" s="56"/>
      <c r="TEZ5" s="56"/>
      <c r="TFA5" s="56"/>
      <c r="TFB5" s="56"/>
      <c r="TFC5" s="56"/>
      <c r="TFD5" s="56"/>
      <c r="TFE5" s="56"/>
      <c r="TFF5" s="56"/>
      <c r="TFG5" s="56"/>
      <c r="TFH5" s="56"/>
      <c r="TFI5" s="56"/>
      <c r="TFJ5" s="56"/>
      <c r="TFK5" s="56"/>
      <c r="TFL5" s="56"/>
      <c r="TFM5" s="56"/>
      <c r="TFN5" s="56"/>
      <c r="TFO5" s="56"/>
      <c r="TFP5" s="56"/>
      <c r="TFQ5" s="56"/>
      <c r="TFR5" s="56"/>
      <c r="TFS5" s="56"/>
      <c r="TFT5" s="56"/>
      <c r="TFU5" s="56"/>
      <c r="TFV5" s="56"/>
      <c r="TFW5" s="56"/>
      <c r="TFX5" s="56"/>
      <c r="TFY5" s="56"/>
      <c r="TFZ5" s="56"/>
      <c r="TGA5" s="56"/>
      <c r="TGB5" s="56"/>
      <c r="TGC5" s="56"/>
      <c r="TGD5" s="56"/>
      <c r="TGE5" s="56"/>
      <c r="TGF5" s="56"/>
      <c r="TGG5" s="56"/>
      <c r="TGH5" s="56"/>
      <c r="TGI5" s="56"/>
      <c r="TGJ5" s="56"/>
      <c r="TGK5" s="56"/>
      <c r="TGL5" s="56"/>
      <c r="TGM5" s="56"/>
      <c r="TGN5" s="56"/>
      <c r="TGO5" s="56"/>
      <c r="TGP5" s="56"/>
      <c r="TGQ5" s="56"/>
      <c r="TGR5" s="56"/>
      <c r="TGS5" s="56"/>
      <c r="TGT5" s="56"/>
      <c r="TGU5" s="56"/>
      <c r="TGV5" s="56"/>
      <c r="TGW5" s="56"/>
      <c r="TGX5" s="56"/>
      <c r="TGY5" s="56"/>
      <c r="TGZ5" s="56"/>
      <c r="THA5" s="56"/>
      <c r="THB5" s="56"/>
      <c r="THC5" s="56"/>
      <c r="THD5" s="56"/>
      <c r="THE5" s="56"/>
      <c r="THF5" s="56"/>
      <c r="THG5" s="56"/>
      <c r="THH5" s="56"/>
      <c r="THI5" s="56"/>
      <c r="THJ5" s="56"/>
      <c r="THK5" s="56"/>
      <c r="THL5" s="56"/>
      <c r="THM5" s="56"/>
      <c r="THN5" s="56"/>
      <c r="THO5" s="56"/>
      <c r="THP5" s="56"/>
      <c r="THQ5" s="56"/>
      <c r="THR5" s="56"/>
      <c r="THS5" s="56"/>
      <c r="THT5" s="56"/>
      <c r="THU5" s="56"/>
      <c r="THV5" s="56"/>
      <c r="THW5" s="56"/>
      <c r="THX5" s="56"/>
      <c r="THY5" s="56"/>
      <c r="THZ5" s="56"/>
      <c r="TIA5" s="56"/>
      <c r="TIB5" s="56"/>
      <c r="TIC5" s="56"/>
      <c r="TID5" s="56"/>
      <c r="TIE5" s="56"/>
      <c r="TIF5" s="56"/>
      <c r="TIG5" s="56"/>
      <c r="TIH5" s="56"/>
      <c r="TII5" s="56"/>
      <c r="TIJ5" s="56"/>
      <c r="TIK5" s="56"/>
      <c r="TIL5" s="56"/>
      <c r="TIM5" s="56"/>
      <c r="TIN5" s="56"/>
      <c r="TIO5" s="56"/>
      <c r="TIP5" s="56"/>
      <c r="TIQ5" s="56"/>
      <c r="TIR5" s="56"/>
      <c r="TIS5" s="56"/>
      <c r="TIT5" s="56"/>
      <c r="TIU5" s="56"/>
      <c r="TIV5" s="56"/>
      <c r="TIW5" s="56"/>
      <c r="TIX5" s="56"/>
      <c r="TIY5" s="56"/>
      <c r="TIZ5" s="56"/>
      <c r="TJA5" s="56"/>
      <c r="TJB5" s="56"/>
      <c r="TJC5" s="56"/>
      <c r="TJD5" s="56"/>
      <c r="TJE5" s="56"/>
      <c r="TJF5" s="56"/>
      <c r="TJG5" s="56"/>
      <c r="TJH5" s="56"/>
      <c r="TJI5" s="56"/>
      <c r="TJJ5" s="56"/>
      <c r="TJK5" s="56"/>
      <c r="TJL5" s="56"/>
      <c r="TJM5" s="56"/>
      <c r="TJN5" s="56"/>
      <c r="TJO5" s="56"/>
      <c r="TJP5" s="56"/>
      <c r="TJQ5" s="56"/>
      <c r="TJR5" s="56"/>
      <c r="TJS5" s="56"/>
      <c r="TJT5" s="56"/>
      <c r="TJU5" s="56"/>
      <c r="TJV5" s="56"/>
      <c r="TJW5" s="56"/>
      <c r="TJX5" s="56"/>
      <c r="TJY5" s="56"/>
      <c r="TJZ5" s="56"/>
      <c r="TKA5" s="56"/>
      <c r="TKB5" s="56"/>
      <c r="TKC5" s="56"/>
      <c r="TKD5" s="56"/>
      <c r="TKE5" s="56"/>
      <c r="TKF5" s="56"/>
      <c r="TKG5" s="56"/>
      <c r="TKH5" s="56"/>
      <c r="TKI5" s="56"/>
      <c r="TKJ5" s="56"/>
      <c r="TKK5" s="56"/>
      <c r="TKL5" s="56"/>
      <c r="TKM5" s="56"/>
      <c r="TKN5" s="56"/>
      <c r="TKO5" s="56"/>
      <c r="TKP5" s="56"/>
      <c r="TKQ5" s="56"/>
      <c r="TKR5" s="56"/>
      <c r="TKS5" s="56"/>
      <c r="TKT5" s="56"/>
      <c r="TKU5" s="56"/>
      <c r="TKV5" s="56"/>
      <c r="TKW5" s="56"/>
      <c r="TKX5" s="56"/>
      <c r="TKY5" s="56"/>
      <c r="TKZ5" s="56"/>
      <c r="TLA5" s="56"/>
      <c r="TLB5" s="56"/>
      <c r="TLC5" s="56"/>
      <c r="TLD5" s="56"/>
      <c r="TLE5" s="56"/>
      <c r="TLF5" s="56"/>
      <c r="TLG5" s="56"/>
      <c r="TLH5" s="56"/>
      <c r="TLI5" s="56"/>
      <c r="TLJ5" s="56"/>
      <c r="TLK5" s="56"/>
      <c r="TLL5" s="56"/>
      <c r="TLM5" s="56"/>
      <c r="TLN5" s="56"/>
      <c r="TLO5" s="56"/>
      <c r="TLP5" s="56"/>
      <c r="TLQ5" s="56"/>
      <c r="TLR5" s="56"/>
      <c r="TLS5" s="56"/>
      <c r="TLT5" s="56"/>
      <c r="TLU5" s="56"/>
      <c r="TLV5" s="56"/>
      <c r="TLW5" s="56"/>
      <c r="TLX5" s="56"/>
      <c r="TLY5" s="56"/>
      <c r="TLZ5" s="56"/>
      <c r="TMA5" s="56"/>
      <c r="TMB5" s="56"/>
      <c r="TMC5" s="56"/>
      <c r="TMD5" s="56"/>
      <c r="TME5" s="56"/>
      <c r="TMF5" s="56"/>
      <c r="TMG5" s="56"/>
      <c r="TMH5" s="56"/>
      <c r="TMI5" s="56"/>
      <c r="TMJ5" s="56"/>
      <c r="TMK5" s="56"/>
      <c r="TML5" s="56"/>
      <c r="TMM5" s="56"/>
      <c r="TMN5" s="56"/>
      <c r="TMO5" s="56"/>
      <c r="TMP5" s="56"/>
      <c r="TMQ5" s="56"/>
      <c r="TMR5" s="56"/>
      <c r="TMS5" s="56"/>
      <c r="TMT5" s="56"/>
      <c r="TMU5" s="56"/>
      <c r="TMV5" s="56"/>
      <c r="TMW5" s="56"/>
      <c r="TMX5" s="56"/>
      <c r="TMY5" s="56"/>
      <c r="TMZ5" s="56"/>
      <c r="TNA5" s="56"/>
      <c r="TNB5" s="56"/>
      <c r="TNC5" s="56"/>
      <c r="TND5" s="56"/>
      <c r="TNE5" s="56"/>
      <c r="TNF5" s="56"/>
      <c r="TNG5" s="56"/>
      <c r="TNH5" s="56"/>
      <c r="TNI5" s="56"/>
      <c r="TNJ5" s="56"/>
      <c r="TNK5" s="56"/>
      <c r="TNL5" s="56"/>
      <c r="TNM5" s="56"/>
      <c r="TNN5" s="56"/>
      <c r="TNO5" s="56"/>
      <c r="TNP5" s="56"/>
      <c r="TNQ5" s="56"/>
      <c r="TNR5" s="56"/>
      <c r="TNS5" s="56"/>
      <c r="TNT5" s="56"/>
      <c r="TNU5" s="56"/>
      <c r="TNV5" s="56"/>
      <c r="TNW5" s="56"/>
      <c r="TNX5" s="56"/>
      <c r="TNY5" s="56"/>
      <c r="TNZ5" s="56"/>
      <c r="TOA5" s="56"/>
      <c r="TOB5" s="56"/>
      <c r="TOC5" s="56"/>
      <c r="TOD5" s="56"/>
      <c r="TOE5" s="56"/>
      <c r="TOF5" s="56"/>
      <c r="TOG5" s="56"/>
      <c r="TOH5" s="56"/>
      <c r="TOI5" s="56"/>
      <c r="TOJ5" s="56"/>
      <c r="TOK5" s="56"/>
      <c r="TOL5" s="56"/>
      <c r="TOM5" s="56"/>
      <c r="TON5" s="56"/>
      <c r="TOO5" s="56"/>
      <c r="TOP5" s="56"/>
      <c r="TOQ5" s="56"/>
      <c r="TOR5" s="56"/>
      <c r="TOS5" s="56"/>
      <c r="TOT5" s="56"/>
      <c r="TOU5" s="56"/>
      <c r="TOV5" s="56"/>
      <c r="TOW5" s="56"/>
      <c r="TOX5" s="56"/>
      <c r="TOY5" s="56"/>
      <c r="TOZ5" s="56"/>
      <c r="TPA5" s="56"/>
      <c r="TPB5" s="56"/>
      <c r="TPC5" s="56"/>
      <c r="TPD5" s="56"/>
      <c r="TPE5" s="56"/>
      <c r="TPF5" s="56"/>
      <c r="TPG5" s="56"/>
      <c r="TPH5" s="56"/>
      <c r="TPI5" s="56"/>
      <c r="TPJ5" s="56"/>
      <c r="TPK5" s="56"/>
      <c r="TPL5" s="56"/>
      <c r="TPM5" s="56"/>
      <c r="TPN5" s="56"/>
      <c r="TPO5" s="56"/>
      <c r="TPP5" s="56"/>
      <c r="TPQ5" s="56"/>
      <c r="TPR5" s="56"/>
      <c r="TPS5" s="56"/>
      <c r="TPT5" s="56"/>
      <c r="TPU5" s="56"/>
      <c r="TPV5" s="56"/>
      <c r="TPW5" s="56"/>
      <c r="TPX5" s="56"/>
      <c r="TPY5" s="56"/>
      <c r="TPZ5" s="56"/>
      <c r="TQA5" s="56"/>
      <c r="TQB5" s="56"/>
      <c r="TQC5" s="56"/>
      <c r="TQD5" s="56"/>
      <c r="TQE5" s="56"/>
      <c r="TQF5" s="56"/>
      <c r="TQG5" s="56"/>
      <c r="TQH5" s="56"/>
      <c r="TQI5" s="56"/>
      <c r="TQJ5" s="56"/>
      <c r="TQK5" s="56"/>
      <c r="TQL5" s="56"/>
      <c r="TQM5" s="56"/>
      <c r="TQN5" s="56"/>
      <c r="TQO5" s="56"/>
      <c r="TQP5" s="56"/>
      <c r="TQQ5" s="56"/>
      <c r="TQR5" s="56"/>
      <c r="TQS5" s="56"/>
      <c r="TQT5" s="56"/>
      <c r="TQU5" s="56"/>
      <c r="TQV5" s="56"/>
      <c r="TQW5" s="56"/>
      <c r="TQX5" s="56"/>
      <c r="TQY5" s="56"/>
      <c r="TQZ5" s="56"/>
      <c r="TRA5" s="56"/>
      <c r="TRB5" s="56"/>
      <c r="TRC5" s="56"/>
      <c r="TRD5" s="56"/>
      <c r="TRE5" s="56"/>
      <c r="TRF5" s="56"/>
      <c r="TRG5" s="56"/>
      <c r="TRH5" s="56"/>
      <c r="TRI5" s="56"/>
      <c r="TRJ5" s="56"/>
      <c r="TRK5" s="56"/>
      <c r="TRL5" s="56"/>
      <c r="TRM5" s="56"/>
      <c r="TRN5" s="56"/>
      <c r="TRO5" s="56"/>
      <c r="TRP5" s="56"/>
      <c r="TRQ5" s="56"/>
      <c r="TRR5" s="56"/>
      <c r="TRS5" s="56"/>
      <c r="TRT5" s="56"/>
      <c r="TRU5" s="56"/>
      <c r="TRV5" s="56"/>
      <c r="TRW5" s="56"/>
      <c r="TRX5" s="56"/>
      <c r="TRY5" s="56"/>
      <c r="TRZ5" s="56"/>
      <c r="TSA5" s="56"/>
      <c r="TSB5" s="56"/>
      <c r="TSC5" s="56"/>
      <c r="TSD5" s="56"/>
      <c r="TSE5" s="56"/>
      <c r="TSF5" s="56"/>
      <c r="TSG5" s="56"/>
      <c r="TSH5" s="56"/>
      <c r="TSI5" s="56"/>
      <c r="TSJ5" s="56"/>
      <c r="TSK5" s="56"/>
      <c r="TSL5" s="56"/>
      <c r="TSM5" s="56"/>
      <c r="TSN5" s="56"/>
      <c r="TSO5" s="56"/>
      <c r="TSP5" s="56"/>
      <c r="TSQ5" s="56"/>
      <c r="TSR5" s="56"/>
      <c r="TSS5" s="56"/>
      <c r="TST5" s="56"/>
      <c r="TSU5" s="56"/>
      <c r="TSV5" s="56"/>
      <c r="TSW5" s="56"/>
      <c r="TSX5" s="56"/>
      <c r="TSY5" s="56"/>
      <c r="TSZ5" s="56"/>
      <c r="TTA5" s="56"/>
      <c r="TTB5" s="56"/>
      <c r="TTC5" s="56"/>
      <c r="TTD5" s="56"/>
      <c r="TTE5" s="56"/>
      <c r="TTF5" s="56"/>
      <c r="TTG5" s="56"/>
      <c r="TTH5" s="56"/>
      <c r="TTI5" s="56"/>
      <c r="TTJ5" s="56"/>
      <c r="TTK5" s="56"/>
      <c r="TTL5" s="56"/>
      <c r="TTM5" s="56"/>
      <c r="TTN5" s="56"/>
      <c r="TTO5" s="56"/>
      <c r="TTP5" s="56"/>
      <c r="TTQ5" s="56"/>
      <c r="TTR5" s="56"/>
      <c r="TTS5" s="56"/>
      <c r="TTT5" s="56"/>
      <c r="TTU5" s="56"/>
      <c r="TTV5" s="56"/>
      <c r="TTW5" s="56"/>
      <c r="TTX5" s="56"/>
      <c r="TTY5" s="56"/>
      <c r="TTZ5" s="56"/>
      <c r="TUA5" s="56"/>
      <c r="TUB5" s="56"/>
      <c r="TUC5" s="56"/>
      <c r="TUD5" s="56"/>
      <c r="TUE5" s="56"/>
      <c r="TUF5" s="56"/>
      <c r="TUG5" s="56"/>
      <c r="TUH5" s="56"/>
      <c r="TUI5" s="56"/>
      <c r="TUJ5" s="56"/>
      <c r="TUK5" s="56"/>
      <c r="TUL5" s="56"/>
      <c r="TUM5" s="56"/>
      <c r="TUN5" s="56"/>
      <c r="TUO5" s="56"/>
      <c r="TUP5" s="56"/>
      <c r="TUQ5" s="56"/>
      <c r="TUR5" s="56"/>
      <c r="TUS5" s="56"/>
      <c r="TUT5" s="56"/>
      <c r="TUU5" s="56"/>
      <c r="TUV5" s="56"/>
      <c r="TUW5" s="56"/>
      <c r="TUX5" s="56"/>
      <c r="TUY5" s="56"/>
      <c r="TUZ5" s="56"/>
      <c r="TVA5" s="56"/>
      <c r="TVB5" s="56"/>
      <c r="TVC5" s="56"/>
      <c r="TVD5" s="56"/>
      <c r="TVE5" s="56"/>
      <c r="TVF5" s="56"/>
      <c r="TVG5" s="56"/>
      <c r="TVH5" s="56"/>
      <c r="TVI5" s="56"/>
      <c r="TVJ5" s="56"/>
      <c r="TVK5" s="56"/>
      <c r="TVL5" s="56"/>
      <c r="TVM5" s="56"/>
      <c r="TVN5" s="56"/>
      <c r="TVO5" s="56"/>
      <c r="TVP5" s="56"/>
      <c r="TVQ5" s="56"/>
      <c r="TVR5" s="56"/>
      <c r="TVS5" s="56"/>
      <c r="TVT5" s="56"/>
      <c r="TVU5" s="56"/>
      <c r="TVV5" s="56"/>
      <c r="TVW5" s="56"/>
      <c r="TVX5" s="56"/>
      <c r="TVY5" s="56"/>
      <c r="TVZ5" s="56"/>
      <c r="TWA5" s="56"/>
      <c r="TWB5" s="56"/>
      <c r="TWC5" s="56"/>
      <c r="TWD5" s="56"/>
      <c r="TWE5" s="56"/>
      <c r="TWF5" s="56"/>
      <c r="TWG5" s="56"/>
      <c r="TWH5" s="56"/>
      <c r="TWI5" s="56"/>
      <c r="TWJ5" s="56"/>
      <c r="TWK5" s="56"/>
      <c r="TWL5" s="56"/>
      <c r="TWM5" s="56"/>
      <c r="TWN5" s="56"/>
      <c r="TWO5" s="56"/>
      <c r="TWP5" s="56"/>
      <c r="TWQ5" s="56"/>
      <c r="TWR5" s="56"/>
      <c r="TWS5" s="56"/>
      <c r="TWT5" s="56"/>
      <c r="TWU5" s="56"/>
      <c r="TWV5" s="56"/>
      <c r="TWW5" s="56"/>
      <c r="TWX5" s="56"/>
      <c r="TWY5" s="56"/>
      <c r="TWZ5" s="56"/>
      <c r="TXA5" s="56"/>
      <c r="TXB5" s="56"/>
      <c r="TXC5" s="56"/>
      <c r="TXD5" s="56"/>
      <c r="TXE5" s="56"/>
      <c r="TXF5" s="56"/>
      <c r="TXG5" s="56"/>
      <c r="TXH5" s="56"/>
      <c r="TXI5" s="56"/>
      <c r="TXJ5" s="56"/>
      <c r="TXK5" s="56"/>
      <c r="TXL5" s="56"/>
      <c r="TXM5" s="56"/>
      <c r="TXN5" s="56"/>
      <c r="TXO5" s="56"/>
      <c r="TXP5" s="56"/>
      <c r="TXQ5" s="56"/>
      <c r="TXR5" s="56"/>
      <c r="TXS5" s="56"/>
      <c r="TXT5" s="56"/>
      <c r="TXU5" s="56"/>
      <c r="TXV5" s="56"/>
      <c r="TXW5" s="56"/>
      <c r="TXX5" s="56"/>
      <c r="TXY5" s="56"/>
      <c r="TXZ5" s="56"/>
      <c r="TYA5" s="56"/>
      <c r="TYB5" s="56"/>
      <c r="TYC5" s="56"/>
      <c r="TYD5" s="56"/>
      <c r="TYE5" s="56"/>
      <c r="TYF5" s="56"/>
      <c r="TYG5" s="56"/>
      <c r="TYH5" s="56"/>
      <c r="TYI5" s="56"/>
      <c r="TYJ5" s="56"/>
      <c r="TYK5" s="56"/>
      <c r="TYL5" s="56"/>
      <c r="TYM5" s="56"/>
      <c r="TYN5" s="56"/>
      <c r="TYO5" s="56"/>
      <c r="TYP5" s="56"/>
      <c r="TYQ5" s="56"/>
      <c r="TYR5" s="56"/>
      <c r="TYS5" s="56"/>
      <c r="TYT5" s="56"/>
      <c r="TYU5" s="56"/>
      <c r="TYV5" s="56"/>
      <c r="TYW5" s="56"/>
      <c r="TYX5" s="56"/>
      <c r="TYY5" s="56"/>
      <c r="TYZ5" s="56"/>
      <c r="TZA5" s="56"/>
      <c r="TZB5" s="56"/>
      <c r="TZC5" s="56"/>
      <c r="TZD5" s="56"/>
      <c r="TZE5" s="56"/>
      <c r="TZF5" s="56"/>
      <c r="TZG5" s="56"/>
      <c r="TZH5" s="56"/>
      <c r="TZI5" s="56"/>
      <c r="TZJ5" s="56"/>
      <c r="TZK5" s="56"/>
      <c r="TZL5" s="56"/>
      <c r="TZM5" s="56"/>
      <c r="TZN5" s="56"/>
      <c r="TZO5" s="56"/>
      <c r="TZP5" s="56"/>
      <c r="TZQ5" s="56"/>
      <c r="TZR5" s="56"/>
      <c r="TZS5" s="56"/>
      <c r="TZT5" s="56"/>
      <c r="TZU5" s="56"/>
      <c r="TZV5" s="56"/>
      <c r="TZW5" s="56"/>
      <c r="TZX5" s="56"/>
      <c r="TZY5" s="56"/>
      <c r="TZZ5" s="56"/>
      <c r="UAA5" s="56"/>
      <c r="UAB5" s="56"/>
      <c r="UAC5" s="56"/>
      <c r="UAD5" s="56"/>
      <c r="UAE5" s="56"/>
      <c r="UAF5" s="56"/>
      <c r="UAG5" s="56"/>
      <c r="UAH5" s="56"/>
      <c r="UAI5" s="56"/>
      <c r="UAJ5" s="56"/>
      <c r="UAK5" s="56"/>
      <c r="UAL5" s="56"/>
      <c r="UAM5" s="56"/>
      <c r="UAN5" s="56"/>
      <c r="UAO5" s="56"/>
      <c r="UAP5" s="56"/>
      <c r="UAQ5" s="56"/>
      <c r="UAR5" s="56"/>
      <c r="UAS5" s="56"/>
      <c r="UAT5" s="56"/>
      <c r="UAU5" s="56"/>
      <c r="UAV5" s="56"/>
      <c r="UAW5" s="56"/>
      <c r="UAX5" s="56"/>
      <c r="UAY5" s="56"/>
      <c r="UAZ5" s="56"/>
      <c r="UBA5" s="56"/>
      <c r="UBB5" s="56"/>
      <c r="UBC5" s="56"/>
      <c r="UBD5" s="56"/>
      <c r="UBE5" s="56"/>
      <c r="UBF5" s="56"/>
      <c r="UBG5" s="56"/>
      <c r="UBH5" s="56"/>
      <c r="UBI5" s="56"/>
      <c r="UBJ5" s="56"/>
      <c r="UBK5" s="56"/>
      <c r="UBL5" s="56"/>
      <c r="UBM5" s="56"/>
      <c r="UBN5" s="56"/>
      <c r="UBO5" s="56"/>
      <c r="UBP5" s="56"/>
      <c r="UBQ5" s="56"/>
      <c r="UBR5" s="56"/>
      <c r="UBS5" s="56"/>
      <c r="UBT5" s="56"/>
      <c r="UBU5" s="56"/>
      <c r="UBV5" s="56"/>
      <c r="UBW5" s="56"/>
      <c r="UBX5" s="56"/>
      <c r="UBY5" s="56"/>
      <c r="UBZ5" s="56"/>
      <c r="UCA5" s="56"/>
      <c r="UCB5" s="56"/>
      <c r="UCC5" s="56"/>
      <c r="UCD5" s="56"/>
      <c r="UCE5" s="56"/>
      <c r="UCF5" s="56"/>
      <c r="UCG5" s="56"/>
      <c r="UCH5" s="56"/>
      <c r="UCI5" s="56"/>
      <c r="UCJ5" s="56"/>
      <c r="UCK5" s="56"/>
      <c r="UCL5" s="56"/>
      <c r="UCM5" s="56"/>
      <c r="UCN5" s="56"/>
      <c r="UCO5" s="56"/>
      <c r="UCP5" s="56"/>
      <c r="UCQ5" s="56"/>
      <c r="UCR5" s="56"/>
      <c r="UCS5" s="56"/>
      <c r="UCT5" s="56"/>
      <c r="UCU5" s="56"/>
      <c r="UCV5" s="56"/>
      <c r="UCW5" s="56"/>
      <c r="UCX5" s="56"/>
      <c r="UCY5" s="56"/>
      <c r="UCZ5" s="56"/>
      <c r="UDA5" s="56"/>
      <c r="UDB5" s="56"/>
      <c r="UDC5" s="56"/>
      <c r="UDD5" s="56"/>
      <c r="UDE5" s="56"/>
      <c r="UDF5" s="56"/>
      <c r="UDG5" s="56"/>
      <c r="UDH5" s="56"/>
      <c r="UDI5" s="56"/>
      <c r="UDJ5" s="56"/>
      <c r="UDK5" s="56"/>
      <c r="UDL5" s="56"/>
      <c r="UDM5" s="56"/>
      <c r="UDN5" s="56"/>
      <c r="UDO5" s="56"/>
      <c r="UDP5" s="56"/>
      <c r="UDQ5" s="56"/>
      <c r="UDR5" s="56"/>
      <c r="UDS5" s="56"/>
      <c r="UDT5" s="56"/>
      <c r="UDU5" s="56"/>
      <c r="UDV5" s="56"/>
      <c r="UDW5" s="56"/>
      <c r="UDX5" s="56"/>
      <c r="UDY5" s="56"/>
      <c r="UDZ5" s="56"/>
      <c r="UEA5" s="56"/>
      <c r="UEB5" s="56"/>
      <c r="UEC5" s="56"/>
      <c r="UED5" s="56"/>
      <c r="UEE5" s="56"/>
      <c r="UEF5" s="56"/>
      <c r="UEG5" s="56"/>
      <c r="UEH5" s="56"/>
      <c r="UEI5" s="56"/>
      <c r="UEJ5" s="56"/>
      <c r="UEK5" s="56"/>
      <c r="UEL5" s="56"/>
      <c r="UEM5" s="56"/>
      <c r="UEN5" s="56"/>
      <c r="UEO5" s="56"/>
      <c r="UEP5" s="56"/>
      <c r="UEQ5" s="56"/>
      <c r="UER5" s="56"/>
      <c r="UES5" s="56"/>
      <c r="UET5" s="56"/>
      <c r="UEU5" s="56"/>
      <c r="UEV5" s="56"/>
      <c r="UEW5" s="56"/>
      <c r="UEX5" s="56"/>
      <c r="UEY5" s="56"/>
      <c r="UEZ5" s="56"/>
      <c r="UFA5" s="56"/>
      <c r="UFB5" s="56"/>
      <c r="UFC5" s="56"/>
      <c r="UFD5" s="56"/>
      <c r="UFE5" s="56"/>
      <c r="UFF5" s="56"/>
      <c r="UFG5" s="56"/>
      <c r="UFH5" s="56"/>
      <c r="UFI5" s="56"/>
      <c r="UFJ5" s="56"/>
      <c r="UFK5" s="56"/>
      <c r="UFL5" s="56"/>
      <c r="UFM5" s="56"/>
      <c r="UFN5" s="56"/>
      <c r="UFO5" s="56"/>
      <c r="UFP5" s="56"/>
      <c r="UFQ5" s="56"/>
      <c r="UFR5" s="56"/>
      <c r="UFS5" s="56"/>
      <c r="UFT5" s="56"/>
      <c r="UFU5" s="56"/>
      <c r="UFV5" s="56"/>
      <c r="UFW5" s="56"/>
      <c r="UFX5" s="56"/>
      <c r="UFY5" s="56"/>
      <c r="UFZ5" s="56"/>
      <c r="UGA5" s="56"/>
      <c r="UGB5" s="56"/>
      <c r="UGC5" s="56"/>
      <c r="UGD5" s="56"/>
      <c r="UGE5" s="56"/>
      <c r="UGF5" s="56"/>
      <c r="UGG5" s="56"/>
      <c r="UGH5" s="56"/>
      <c r="UGI5" s="56"/>
      <c r="UGJ5" s="56"/>
      <c r="UGK5" s="56"/>
      <c r="UGL5" s="56"/>
      <c r="UGM5" s="56"/>
      <c r="UGN5" s="56"/>
      <c r="UGO5" s="56"/>
      <c r="UGP5" s="56"/>
      <c r="UGQ5" s="56"/>
      <c r="UGR5" s="56"/>
      <c r="UGS5" s="56"/>
      <c r="UGT5" s="56"/>
      <c r="UGU5" s="56"/>
      <c r="UGV5" s="56"/>
      <c r="UGW5" s="56"/>
      <c r="UGX5" s="56"/>
      <c r="UGY5" s="56"/>
      <c r="UGZ5" s="56"/>
      <c r="UHA5" s="56"/>
      <c r="UHB5" s="56"/>
      <c r="UHC5" s="56"/>
      <c r="UHD5" s="56"/>
      <c r="UHE5" s="56"/>
      <c r="UHF5" s="56"/>
      <c r="UHG5" s="56"/>
      <c r="UHH5" s="56"/>
      <c r="UHI5" s="56"/>
      <c r="UHJ5" s="56"/>
      <c r="UHK5" s="56"/>
      <c r="UHL5" s="56"/>
      <c r="UHM5" s="56"/>
      <c r="UHN5" s="56"/>
      <c r="UHO5" s="56"/>
      <c r="UHP5" s="56"/>
      <c r="UHQ5" s="56"/>
      <c r="UHR5" s="56"/>
      <c r="UHS5" s="56"/>
      <c r="UHT5" s="56"/>
      <c r="UHU5" s="56"/>
      <c r="UHV5" s="56"/>
      <c r="UHW5" s="56"/>
      <c r="UHX5" s="56"/>
      <c r="UHY5" s="56"/>
      <c r="UHZ5" s="56"/>
      <c r="UIA5" s="56"/>
      <c r="UIB5" s="56"/>
      <c r="UIC5" s="56"/>
      <c r="UID5" s="56"/>
      <c r="UIE5" s="56"/>
      <c r="UIF5" s="56"/>
      <c r="UIG5" s="56"/>
      <c r="UIH5" s="56"/>
      <c r="UII5" s="56"/>
      <c r="UIJ5" s="56"/>
      <c r="UIK5" s="56"/>
      <c r="UIL5" s="56"/>
      <c r="UIM5" s="56"/>
      <c r="UIN5" s="56"/>
      <c r="UIO5" s="56"/>
      <c r="UIP5" s="56"/>
      <c r="UIQ5" s="56"/>
      <c r="UIR5" s="56"/>
      <c r="UIS5" s="56"/>
      <c r="UIT5" s="56"/>
      <c r="UIU5" s="56"/>
      <c r="UIV5" s="56"/>
      <c r="UIW5" s="56"/>
      <c r="UIX5" s="56"/>
      <c r="UIY5" s="56"/>
      <c r="UIZ5" s="56"/>
      <c r="UJA5" s="56"/>
      <c r="UJB5" s="56"/>
      <c r="UJC5" s="56"/>
      <c r="UJD5" s="56"/>
      <c r="UJE5" s="56"/>
      <c r="UJF5" s="56"/>
      <c r="UJG5" s="56"/>
      <c r="UJH5" s="56"/>
      <c r="UJI5" s="56"/>
      <c r="UJJ5" s="56"/>
      <c r="UJK5" s="56"/>
      <c r="UJL5" s="56"/>
      <c r="UJM5" s="56"/>
      <c r="UJN5" s="56"/>
      <c r="UJO5" s="56"/>
      <c r="UJP5" s="56"/>
      <c r="UJQ5" s="56"/>
      <c r="UJR5" s="56"/>
      <c r="UJS5" s="56"/>
      <c r="UJT5" s="56"/>
      <c r="UJU5" s="56"/>
      <c r="UJV5" s="56"/>
      <c r="UJW5" s="56"/>
      <c r="UJX5" s="56"/>
      <c r="UJY5" s="56"/>
      <c r="UJZ5" s="56"/>
      <c r="UKA5" s="56"/>
      <c r="UKB5" s="56"/>
      <c r="UKC5" s="56"/>
      <c r="UKD5" s="56"/>
      <c r="UKE5" s="56"/>
      <c r="UKF5" s="56"/>
      <c r="UKG5" s="56"/>
      <c r="UKH5" s="56"/>
      <c r="UKI5" s="56"/>
      <c r="UKJ5" s="56"/>
      <c r="UKK5" s="56"/>
      <c r="UKL5" s="56"/>
      <c r="UKM5" s="56"/>
      <c r="UKN5" s="56"/>
      <c r="UKO5" s="56"/>
      <c r="UKP5" s="56"/>
      <c r="UKQ5" s="56"/>
      <c r="UKR5" s="56"/>
      <c r="UKS5" s="56"/>
      <c r="UKT5" s="56"/>
      <c r="UKU5" s="56"/>
      <c r="UKV5" s="56"/>
      <c r="UKW5" s="56"/>
      <c r="UKX5" s="56"/>
      <c r="UKY5" s="56"/>
      <c r="UKZ5" s="56"/>
      <c r="ULA5" s="56"/>
      <c r="ULB5" s="56"/>
      <c r="ULC5" s="56"/>
      <c r="ULD5" s="56"/>
      <c r="ULE5" s="56"/>
      <c r="ULF5" s="56"/>
      <c r="ULG5" s="56"/>
      <c r="ULH5" s="56"/>
      <c r="ULI5" s="56"/>
      <c r="ULJ5" s="56"/>
      <c r="ULK5" s="56"/>
      <c r="ULL5" s="56"/>
      <c r="ULM5" s="56"/>
      <c r="ULN5" s="56"/>
      <c r="ULO5" s="56"/>
      <c r="ULP5" s="56"/>
      <c r="ULQ5" s="56"/>
      <c r="ULR5" s="56"/>
      <c r="ULS5" s="56"/>
      <c r="ULT5" s="56"/>
      <c r="ULU5" s="56"/>
      <c r="ULV5" s="56"/>
      <c r="ULW5" s="56"/>
      <c r="ULX5" s="56"/>
      <c r="ULY5" s="56"/>
      <c r="ULZ5" s="56"/>
      <c r="UMA5" s="56"/>
      <c r="UMB5" s="56"/>
      <c r="UMC5" s="56"/>
      <c r="UMD5" s="56"/>
      <c r="UME5" s="56"/>
      <c r="UMF5" s="56"/>
      <c r="UMG5" s="56"/>
      <c r="UMH5" s="56"/>
      <c r="UMI5" s="56"/>
      <c r="UMJ5" s="56"/>
      <c r="UMK5" s="56"/>
      <c r="UML5" s="56"/>
      <c r="UMM5" s="56"/>
      <c r="UMN5" s="56"/>
      <c r="UMO5" s="56"/>
      <c r="UMP5" s="56"/>
      <c r="UMQ5" s="56"/>
      <c r="UMR5" s="56"/>
      <c r="UMS5" s="56"/>
      <c r="UMT5" s="56"/>
      <c r="UMU5" s="56"/>
      <c r="UMV5" s="56"/>
      <c r="UMW5" s="56"/>
      <c r="UMX5" s="56"/>
      <c r="UMY5" s="56"/>
      <c r="UMZ5" s="56"/>
      <c r="UNA5" s="56"/>
      <c r="UNB5" s="56"/>
      <c r="UNC5" s="56"/>
      <c r="UND5" s="56"/>
      <c r="UNE5" s="56"/>
      <c r="UNF5" s="56"/>
      <c r="UNG5" s="56"/>
      <c r="UNH5" s="56"/>
      <c r="UNI5" s="56"/>
      <c r="UNJ5" s="56"/>
      <c r="UNK5" s="56"/>
      <c r="UNL5" s="56"/>
      <c r="UNM5" s="56"/>
      <c r="UNN5" s="56"/>
      <c r="UNO5" s="56"/>
      <c r="UNP5" s="56"/>
      <c r="UNQ5" s="56"/>
      <c r="UNR5" s="56"/>
      <c r="UNS5" s="56"/>
      <c r="UNT5" s="56"/>
      <c r="UNU5" s="56"/>
      <c r="UNV5" s="56"/>
      <c r="UNW5" s="56"/>
      <c r="UNX5" s="56"/>
      <c r="UNY5" s="56"/>
      <c r="UNZ5" s="56"/>
      <c r="UOA5" s="56"/>
      <c r="UOB5" s="56"/>
      <c r="UOC5" s="56"/>
      <c r="UOD5" s="56"/>
      <c r="UOE5" s="56"/>
      <c r="UOF5" s="56"/>
      <c r="UOG5" s="56"/>
      <c r="UOH5" s="56"/>
      <c r="UOI5" s="56"/>
      <c r="UOJ5" s="56"/>
      <c r="UOK5" s="56"/>
      <c r="UOL5" s="56"/>
      <c r="UOM5" s="56"/>
      <c r="UON5" s="56"/>
      <c r="UOO5" s="56"/>
      <c r="UOP5" s="56"/>
      <c r="UOQ5" s="56"/>
      <c r="UOR5" s="56"/>
      <c r="UOS5" s="56"/>
      <c r="UOT5" s="56"/>
      <c r="UOU5" s="56"/>
      <c r="UOV5" s="56"/>
      <c r="UOW5" s="56"/>
      <c r="UOX5" s="56"/>
      <c r="UOY5" s="56"/>
      <c r="UOZ5" s="56"/>
      <c r="UPA5" s="56"/>
      <c r="UPB5" s="56"/>
      <c r="UPC5" s="56"/>
      <c r="UPD5" s="56"/>
      <c r="UPE5" s="56"/>
      <c r="UPF5" s="56"/>
      <c r="UPG5" s="56"/>
      <c r="UPH5" s="56"/>
      <c r="UPI5" s="56"/>
      <c r="UPJ5" s="56"/>
      <c r="UPK5" s="56"/>
      <c r="UPL5" s="56"/>
      <c r="UPM5" s="56"/>
      <c r="UPN5" s="56"/>
      <c r="UPO5" s="56"/>
      <c r="UPP5" s="56"/>
      <c r="UPQ5" s="56"/>
      <c r="UPR5" s="56"/>
      <c r="UPS5" s="56"/>
      <c r="UPT5" s="56"/>
      <c r="UPU5" s="56"/>
      <c r="UPV5" s="56"/>
      <c r="UPW5" s="56"/>
      <c r="UPX5" s="56"/>
      <c r="UPY5" s="56"/>
      <c r="UPZ5" s="56"/>
      <c r="UQA5" s="56"/>
      <c r="UQB5" s="56"/>
      <c r="UQC5" s="56"/>
      <c r="UQD5" s="56"/>
      <c r="UQE5" s="56"/>
      <c r="UQF5" s="56"/>
      <c r="UQG5" s="56"/>
      <c r="UQH5" s="56"/>
      <c r="UQI5" s="56"/>
      <c r="UQJ5" s="56"/>
      <c r="UQK5" s="56"/>
      <c r="UQL5" s="56"/>
      <c r="UQM5" s="56"/>
      <c r="UQN5" s="56"/>
      <c r="UQO5" s="56"/>
      <c r="UQP5" s="56"/>
      <c r="UQQ5" s="56"/>
      <c r="UQR5" s="56"/>
      <c r="UQS5" s="56"/>
      <c r="UQT5" s="56"/>
      <c r="UQU5" s="56"/>
      <c r="UQV5" s="56"/>
      <c r="UQW5" s="56"/>
      <c r="UQX5" s="56"/>
      <c r="UQY5" s="56"/>
      <c r="UQZ5" s="56"/>
      <c r="URA5" s="56"/>
      <c r="URB5" s="56"/>
      <c r="URC5" s="56"/>
      <c r="URD5" s="56"/>
      <c r="URE5" s="56"/>
      <c r="URF5" s="56"/>
      <c r="URG5" s="56"/>
      <c r="URH5" s="56"/>
      <c r="URI5" s="56"/>
      <c r="URJ5" s="56"/>
      <c r="URK5" s="56"/>
      <c r="URL5" s="56"/>
      <c r="URM5" s="56"/>
      <c r="URN5" s="56"/>
      <c r="URO5" s="56"/>
      <c r="URP5" s="56"/>
      <c r="URQ5" s="56"/>
      <c r="URR5" s="56"/>
      <c r="URS5" s="56"/>
      <c r="URT5" s="56"/>
      <c r="URU5" s="56"/>
      <c r="URV5" s="56"/>
      <c r="URW5" s="56"/>
      <c r="URX5" s="56"/>
      <c r="URY5" s="56"/>
      <c r="URZ5" s="56"/>
      <c r="USA5" s="56"/>
      <c r="USB5" s="56"/>
      <c r="USC5" s="56"/>
      <c r="USD5" s="56"/>
      <c r="USE5" s="56"/>
      <c r="USF5" s="56"/>
      <c r="USG5" s="56"/>
      <c r="USH5" s="56"/>
      <c r="USI5" s="56"/>
      <c r="USJ5" s="56"/>
      <c r="USK5" s="56"/>
      <c r="USL5" s="56"/>
      <c r="USM5" s="56"/>
      <c r="USN5" s="56"/>
      <c r="USO5" s="56"/>
      <c r="USP5" s="56"/>
      <c r="USQ5" s="56"/>
      <c r="USR5" s="56"/>
      <c r="USS5" s="56"/>
      <c r="UST5" s="56"/>
      <c r="USU5" s="56"/>
      <c r="USV5" s="56"/>
      <c r="USW5" s="56"/>
      <c r="USX5" s="56"/>
      <c r="USY5" s="56"/>
      <c r="USZ5" s="56"/>
      <c r="UTA5" s="56"/>
      <c r="UTB5" s="56"/>
      <c r="UTC5" s="56"/>
      <c r="UTD5" s="56"/>
      <c r="UTE5" s="56"/>
      <c r="UTF5" s="56"/>
      <c r="UTG5" s="56"/>
      <c r="UTH5" s="56"/>
      <c r="UTI5" s="56"/>
      <c r="UTJ5" s="56"/>
      <c r="UTK5" s="56"/>
      <c r="UTL5" s="56"/>
      <c r="UTM5" s="56"/>
      <c r="UTN5" s="56"/>
      <c r="UTO5" s="56"/>
      <c r="UTP5" s="56"/>
      <c r="UTQ5" s="56"/>
      <c r="UTR5" s="56"/>
      <c r="UTS5" s="56"/>
      <c r="UTT5" s="56"/>
      <c r="UTU5" s="56"/>
      <c r="UTV5" s="56"/>
      <c r="UTW5" s="56"/>
      <c r="UTX5" s="56"/>
      <c r="UTY5" s="56"/>
      <c r="UTZ5" s="56"/>
      <c r="UUA5" s="56"/>
      <c r="UUB5" s="56"/>
      <c r="UUC5" s="56"/>
      <c r="UUD5" s="56"/>
      <c r="UUE5" s="56"/>
      <c r="UUF5" s="56"/>
      <c r="UUG5" s="56"/>
      <c r="UUH5" s="56"/>
      <c r="UUI5" s="56"/>
      <c r="UUJ5" s="56"/>
      <c r="UUK5" s="56"/>
      <c r="UUL5" s="56"/>
      <c r="UUM5" s="56"/>
      <c r="UUN5" s="56"/>
      <c r="UUO5" s="56"/>
      <c r="UUP5" s="56"/>
      <c r="UUQ5" s="56"/>
      <c r="UUR5" s="56"/>
      <c r="UUS5" s="56"/>
      <c r="UUT5" s="56"/>
      <c r="UUU5" s="56"/>
      <c r="UUV5" s="56"/>
      <c r="UUW5" s="56"/>
      <c r="UUX5" s="56"/>
      <c r="UUY5" s="56"/>
      <c r="UUZ5" s="56"/>
      <c r="UVA5" s="56"/>
      <c r="UVB5" s="56"/>
      <c r="UVC5" s="56"/>
      <c r="UVD5" s="56"/>
      <c r="UVE5" s="56"/>
      <c r="UVF5" s="56"/>
      <c r="UVG5" s="56"/>
      <c r="UVH5" s="56"/>
      <c r="UVI5" s="56"/>
      <c r="UVJ5" s="56"/>
      <c r="UVK5" s="56"/>
      <c r="UVL5" s="56"/>
      <c r="UVM5" s="56"/>
      <c r="UVN5" s="56"/>
      <c r="UVO5" s="56"/>
      <c r="UVP5" s="56"/>
      <c r="UVQ5" s="56"/>
      <c r="UVR5" s="56"/>
      <c r="UVS5" s="56"/>
      <c r="UVT5" s="56"/>
      <c r="UVU5" s="56"/>
      <c r="UVV5" s="56"/>
      <c r="UVW5" s="56"/>
      <c r="UVX5" s="56"/>
      <c r="UVY5" s="56"/>
      <c r="UVZ5" s="56"/>
      <c r="UWA5" s="56"/>
      <c r="UWB5" s="56"/>
      <c r="UWC5" s="56"/>
      <c r="UWD5" s="56"/>
      <c r="UWE5" s="56"/>
      <c r="UWF5" s="56"/>
      <c r="UWG5" s="56"/>
      <c r="UWH5" s="56"/>
      <c r="UWI5" s="56"/>
      <c r="UWJ5" s="56"/>
      <c r="UWK5" s="56"/>
      <c r="UWL5" s="56"/>
      <c r="UWM5" s="56"/>
      <c r="UWN5" s="56"/>
      <c r="UWO5" s="56"/>
      <c r="UWP5" s="56"/>
      <c r="UWQ5" s="56"/>
      <c r="UWR5" s="56"/>
      <c r="UWS5" s="56"/>
      <c r="UWT5" s="56"/>
      <c r="UWU5" s="56"/>
      <c r="UWV5" s="56"/>
      <c r="UWW5" s="56"/>
      <c r="UWX5" s="56"/>
      <c r="UWY5" s="56"/>
      <c r="UWZ5" s="56"/>
      <c r="UXA5" s="56"/>
      <c r="UXB5" s="56"/>
      <c r="UXC5" s="56"/>
      <c r="UXD5" s="56"/>
      <c r="UXE5" s="56"/>
      <c r="UXF5" s="56"/>
      <c r="UXG5" s="56"/>
      <c r="UXH5" s="56"/>
      <c r="UXI5" s="56"/>
      <c r="UXJ5" s="56"/>
      <c r="UXK5" s="56"/>
      <c r="UXL5" s="56"/>
      <c r="UXM5" s="56"/>
      <c r="UXN5" s="56"/>
      <c r="UXO5" s="56"/>
      <c r="UXP5" s="56"/>
      <c r="UXQ5" s="56"/>
      <c r="UXR5" s="56"/>
      <c r="UXS5" s="56"/>
      <c r="UXT5" s="56"/>
      <c r="UXU5" s="56"/>
      <c r="UXV5" s="56"/>
      <c r="UXW5" s="56"/>
      <c r="UXX5" s="56"/>
      <c r="UXY5" s="56"/>
      <c r="UXZ5" s="56"/>
      <c r="UYA5" s="56"/>
      <c r="UYB5" s="56"/>
      <c r="UYC5" s="56"/>
      <c r="UYD5" s="56"/>
      <c r="UYE5" s="56"/>
      <c r="UYF5" s="56"/>
      <c r="UYG5" s="56"/>
      <c r="UYH5" s="56"/>
      <c r="UYI5" s="56"/>
      <c r="UYJ5" s="56"/>
      <c r="UYK5" s="56"/>
      <c r="UYL5" s="56"/>
      <c r="UYM5" s="56"/>
      <c r="UYN5" s="56"/>
      <c r="UYO5" s="56"/>
      <c r="UYP5" s="56"/>
      <c r="UYQ5" s="56"/>
      <c r="UYR5" s="56"/>
      <c r="UYS5" s="56"/>
      <c r="UYT5" s="56"/>
      <c r="UYU5" s="56"/>
      <c r="UYV5" s="56"/>
      <c r="UYW5" s="56"/>
      <c r="UYX5" s="56"/>
      <c r="UYY5" s="56"/>
      <c r="UYZ5" s="56"/>
      <c r="UZA5" s="56"/>
      <c r="UZB5" s="56"/>
      <c r="UZC5" s="56"/>
      <c r="UZD5" s="56"/>
      <c r="UZE5" s="56"/>
      <c r="UZF5" s="56"/>
      <c r="UZG5" s="56"/>
      <c r="UZH5" s="56"/>
      <c r="UZI5" s="56"/>
      <c r="UZJ5" s="56"/>
      <c r="UZK5" s="56"/>
      <c r="UZL5" s="56"/>
      <c r="UZM5" s="56"/>
      <c r="UZN5" s="56"/>
      <c r="UZO5" s="56"/>
      <c r="UZP5" s="56"/>
      <c r="UZQ5" s="56"/>
      <c r="UZR5" s="56"/>
      <c r="UZS5" s="56"/>
      <c r="UZT5" s="56"/>
      <c r="UZU5" s="56"/>
      <c r="UZV5" s="56"/>
      <c r="UZW5" s="56"/>
      <c r="UZX5" s="56"/>
      <c r="UZY5" s="56"/>
      <c r="UZZ5" s="56"/>
      <c r="VAA5" s="56"/>
      <c r="VAB5" s="56"/>
      <c r="VAC5" s="56"/>
      <c r="VAD5" s="56"/>
      <c r="VAE5" s="56"/>
      <c r="VAF5" s="56"/>
      <c r="VAG5" s="56"/>
      <c r="VAH5" s="56"/>
      <c r="VAI5" s="56"/>
      <c r="VAJ5" s="56"/>
      <c r="VAK5" s="56"/>
      <c r="VAL5" s="56"/>
      <c r="VAM5" s="56"/>
      <c r="VAN5" s="56"/>
      <c r="VAO5" s="56"/>
      <c r="VAP5" s="56"/>
      <c r="VAQ5" s="56"/>
      <c r="VAR5" s="56"/>
      <c r="VAS5" s="56"/>
      <c r="VAT5" s="56"/>
      <c r="VAU5" s="56"/>
      <c r="VAV5" s="56"/>
      <c r="VAW5" s="56"/>
      <c r="VAX5" s="56"/>
      <c r="VAY5" s="56"/>
      <c r="VAZ5" s="56"/>
      <c r="VBA5" s="56"/>
      <c r="VBB5" s="56"/>
      <c r="VBC5" s="56"/>
      <c r="VBD5" s="56"/>
      <c r="VBE5" s="56"/>
      <c r="VBF5" s="56"/>
      <c r="VBG5" s="56"/>
      <c r="VBH5" s="56"/>
      <c r="VBI5" s="56"/>
      <c r="VBJ5" s="56"/>
      <c r="VBK5" s="56"/>
      <c r="VBL5" s="56"/>
      <c r="VBM5" s="56"/>
      <c r="VBN5" s="56"/>
      <c r="VBO5" s="56"/>
      <c r="VBP5" s="56"/>
      <c r="VBQ5" s="56"/>
      <c r="VBR5" s="56"/>
      <c r="VBS5" s="56"/>
      <c r="VBT5" s="56"/>
      <c r="VBU5" s="56"/>
      <c r="VBV5" s="56"/>
      <c r="VBW5" s="56"/>
      <c r="VBX5" s="56"/>
      <c r="VBY5" s="56"/>
      <c r="VBZ5" s="56"/>
      <c r="VCA5" s="56"/>
      <c r="VCB5" s="56"/>
      <c r="VCC5" s="56"/>
      <c r="VCD5" s="56"/>
      <c r="VCE5" s="56"/>
      <c r="VCF5" s="56"/>
      <c r="VCG5" s="56"/>
      <c r="VCH5" s="56"/>
      <c r="VCI5" s="56"/>
      <c r="VCJ5" s="56"/>
      <c r="VCK5" s="56"/>
      <c r="VCL5" s="56"/>
      <c r="VCM5" s="56"/>
      <c r="VCN5" s="56"/>
      <c r="VCO5" s="56"/>
      <c r="VCP5" s="56"/>
      <c r="VCQ5" s="56"/>
      <c r="VCR5" s="56"/>
      <c r="VCS5" s="56"/>
      <c r="VCT5" s="56"/>
      <c r="VCU5" s="56"/>
      <c r="VCV5" s="56"/>
      <c r="VCW5" s="56"/>
      <c r="VCX5" s="56"/>
      <c r="VCY5" s="56"/>
      <c r="VCZ5" s="56"/>
      <c r="VDA5" s="56"/>
      <c r="VDB5" s="56"/>
      <c r="VDC5" s="56"/>
      <c r="VDD5" s="56"/>
      <c r="VDE5" s="56"/>
      <c r="VDF5" s="56"/>
      <c r="VDG5" s="56"/>
      <c r="VDH5" s="56"/>
      <c r="VDI5" s="56"/>
      <c r="VDJ5" s="56"/>
      <c r="VDK5" s="56"/>
      <c r="VDL5" s="56"/>
      <c r="VDM5" s="56"/>
      <c r="VDN5" s="56"/>
      <c r="VDO5" s="56"/>
      <c r="VDP5" s="56"/>
      <c r="VDQ5" s="56"/>
      <c r="VDR5" s="56"/>
      <c r="VDS5" s="56"/>
      <c r="VDT5" s="56"/>
      <c r="VDU5" s="56"/>
      <c r="VDV5" s="56"/>
      <c r="VDW5" s="56"/>
      <c r="VDX5" s="56"/>
      <c r="VDY5" s="56"/>
      <c r="VDZ5" s="56"/>
      <c r="VEA5" s="56"/>
      <c r="VEB5" s="56"/>
      <c r="VEC5" s="56"/>
      <c r="VED5" s="56"/>
      <c r="VEE5" s="56"/>
      <c r="VEF5" s="56"/>
      <c r="VEG5" s="56"/>
      <c r="VEH5" s="56"/>
      <c r="VEI5" s="56"/>
      <c r="VEJ5" s="56"/>
      <c r="VEK5" s="56"/>
      <c r="VEL5" s="56"/>
      <c r="VEM5" s="56"/>
      <c r="VEN5" s="56"/>
      <c r="VEO5" s="56"/>
      <c r="VEP5" s="56"/>
      <c r="VEQ5" s="56"/>
      <c r="VER5" s="56"/>
      <c r="VES5" s="56"/>
      <c r="VET5" s="56"/>
      <c r="VEU5" s="56"/>
      <c r="VEV5" s="56"/>
      <c r="VEW5" s="56"/>
      <c r="VEX5" s="56"/>
      <c r="VEY5" s="56"/>
      <c r="VEZ5" s="56"/>
      <c r="VFA5" s="56"/>
      <c r="VFB5" s="56"/>
      <c r="VFC5" s="56"/>
      <c r="VFD5" s="56"/>
      <c r="VFE5" s="56"/>
      <c r="VFF5" s="56"/>
      <c r="VFG5" s="56"/>
      <c r="VFH5" s="56"/>
      <c r="VFI5" s="56"/>
      <c r="VFJ5" s="56"/>
      <c r="VFK5" s="56"/>
      <c r="VFL5" s="56"/>
      <c r="VFM5" s="56"/>
      <c r="VFN5" s="56"/>
      <c r="VFO5" s="56"/>
      <c r="VFP5" s="56"/>
      <c r="VFQ5" s="56"/>
      <c r="VFR5" s="56"/>
      <c r="VFS5" s="56"/>
      <c r="VFT5" s="56"/>
      <c r="VFU5" s="56"/>
      <c r="VFV5" s="56"/>
      <c r="VFW5" s="56"/>
      <c r="VFX5" s="56"/>
      <c r="VFY5" s="56"/>
      <c r="VFZ5" s="56"/>
      <c r="VGA5" s="56"/>
      <c r="VGB5" s="56"/>
      <c r="VGC5" s="56"/>
      <c r="VGD5" s="56"/>
      <c r="VGE5" s="56"/>
      <c r="VGF5" s="56"/>
      <c r="VGG5" s="56"/>
      <c r="VGH5" s="56"/>
      <c r="VGI5" s="56"/>
      <c r="VGJ5" s="56"/>
      <c r="VGK5" s="56"/>
      <c r="VGL5" s="56"/>
      <c r="VGM5" s="56"/>
      <c r="VGN5" s="56"/>
      <c r="VGO5" s="56"/>
      <c r="VGP5" s="56"/>
      <c r="VGQ5" s="56"/>
      <c r="VGR5" s="56"/>
      <c r="VGS5" s="56"/>
      <c r="VGT5" s="56"/>
      <c r="VGU5" s="56"/>
      <c r="VGV5" s="56"/>
      <c r="VGW5" s="56"/>
      <c r="VGX5" s="56"/>
      <c r="VGY5" s="56"/>
      <c r="VGZ5" s="56"/>
      <c r="VHA5" s="56"/>
      <c r="VHB5" s="56"/>
      <c r="VHC5" s="56"/>
      <c r="VHD5" s="56"/>
      <c r="VHE5" s="56"/>
      <c r="VHF5" s="56"/>
      <c r="VHG5" s="56"/>
      <c r="VHH5" s="56"/>
      <c r="VHI5" s="56"/>
      <c r="VHJ5" s="56"/>
      <c r="VHK5" s="56"/>
      <c r="VHL5" s="56"/>
      <c r="VHM5" s="56"/>
      <c r="VHN5" s="56"/>
      <c r="VHO5" s="56"/>
      <c r="VHP5" s="56"/>
      <c r="VHQ5" s="56"/>
      <c r="VHR5" s="56"/>
      <c r="VHS5" s="56"/>
      <c r="VHT5" s="56"/>
      <c r="VHU5" s="56"/>
      <c r="VHV5" s="56"/>
      <c r="VHW5" s="56"/>
      <c r="VHX5" s="56"/>
      <c r="VHY5" s="56"/>
      <c r="VHZ5" s="56"/>
      <c r="VIA5" s="56"/>
      <c r="VIB5" s="56"/>
      <c r="VIC5" s="56"/>
      <c r="VID5" s="56"/>
      <c r="VIE5" s="56"/>
      <c r="VIF5" s="56"/>
      <c r="VIG5" s="56"/>
      <c r="VIH5" s="56"/>
      <c r="VII5" s="56"/>
      <c r="VIJ5" s="56"/>
      <c r="VIK5" s="56"/>
      <c r="VIL5" s="56"/>
      <c r="VIM5" s="56"/>
      <c r="VIN5" s="56"/>
      <c r="VIO5" s="56"/>
      <c r="VIP5" s="56"/>
      <c r="VIQ5" s="56"/>
      <c r="VIR5" s="56"/>
      <c r="VIS5" s="56"/>
      <c r="VIT5" s="56"/>
      <c r="VIU5" s="56"/>
      <c r="VIV5" s="56"/>
      <c r="VIW5" s="56"/>
      <c r="VIX5" s="56"/>
      <c r="VIY5" s="56"/>
      <c r="VIZ5" s="56"/>
      <c r="VJA5" s="56"/>
      <c r="VJB5" s="56"/>
      <c r="VJC5" s="56"/>
      <c r="VJD5" s="56"/>
      <c r="VJE5" s="56"/>
      <c r="VJF5" s="56"/>
      <c r="VJG5" s="56"/>
      <c r="VJH5" s="56"/>
      <c r="VJI5" s="56"/>
      <c r="VJJ5" s="56"/>
      <c r="VJK5" s="56"/>
      <c r="VJL5" s="56"/>
      <c r="VJM5" s="56"/>
      <c r="VJN5" s="56"/>
      <c r="VJO5" s="56"/>
      <c r="VJP5" s="56"/>
      <c r="VJQ5" s="56"/>
      <c r="VJR5" s="56"/>
      <c r="VJS5" s="56"/>
      <c r="VJT5" s="56"/>
      <c r="VJU5" s="56"/>
      <c r="VJV5" s="56"/>
      <c r="VJW5" s="56"/>
      <c r="VJX5" s="56"/>
      <c r="VJY5" s="56"/>
      <c r="VJZ5" s="56"/>
      <c r="VKA5" s="56"/>
      <c r="VKB5" s="56"/>
      <c r="VKC5" s="56"/>
      <c r="VKD5" s="56"/>
      <c r="VKE5" s="56"/>
      <c r="VKF5" s="56"/>
      <c r="VKG5" s="56"/>
      <c r="VKH5" s="56"/>
      <c r="VKI5" s="56"/>
      <c r="VKJ5" s="56"/>
      <c r="VKK5" s="56"/>
      <c r="VKL5" s="56"/>
      <c r="VKM5" s="56"/>
      <c r="VKN5" s="56"/>
      <c r="VKO5" s="56"/>
      <c r="VKP5" s="56"/>
      <c r="VKQ5" s="56"/>
      <c r="VKR5" s="56"/>
      <c r="VKS5" s="56"/>
      <c r="VKT5" s="56"/>
      <c r="VKU5" s="56"/>
      <c r="VKV5" s="56"/>
      <c r="VKW5" s="56"/>
      <c r="VKX5" s="56"/>
      <c r="VKY5" s="56"/>
      <c r="VKZ5" s="56"/>
      <c r="VLA5" s="56"/>
      <c r="VLB5" s="56"/>
      <c r="VLC5" s="56"/>
      <c r="VLD5" s="56"/>
      <c r="VLE5" s="56"/>
      <c r="VLF5" s="56"/>
      <c r="VLG5" s="56"/>
      <c r="VLH5" s="56"/>
      <c r="VLI5" s="56"/>
      <c r="VLJ5" s="56"/>
      <c r="VLK5" s="56"/>
      <c r="VLL5" s="56"/>
      <c r="VLM5" s="56"/>
      <c r="VLN5" s="56"/>
      <c r="VLO5" s="56"/>
      <c r="VLP5" s="56"/>
      <c r="VLQ5" s="56"/>
      <c r="VLR5" s="56"/>
      <c r="VLS5" s="56"/>
      <c r="VLT5" s="56"/>
      <c r="VLU5" s="56"/>
      <c r="VLV5" s="56"/>
      <c r="VLW5" s="56"/>
      <c r="VLX5" s="56"/>
      <c r="VLY5" s="56"/>
      <c r="VLZ5" s="56"/>
      <c r="VMA5" s="56"/>
      <c r="VMB5" s="56"/>
      <c r="VMC5" s="56"/>
      <c r="VMD5" s="56"/>
      <c r="VME5" s="56"/>
      <c r="VMF5" s="56"/>
      <c r="VMG5" s="56"/>
      <c r="VMH5" s="56"/>
      <c r="VMI5" s="56"/>
      <c r="VMJ5" s="56"/>
      <c r="VMK5" s="56"/>
      <c r="VML5" s="56"/>
      <c r="VMM5" s="56"/>
      <c r="VMN5" s="56"/>
      <c r="VMO5" s="56"/>
      <c r="VMP5" s="56"/>
      <c r="VMQ5" s="56"/>
      <c r="VMR5" s="56"/>
      <c r="VMS5" s="56"/>
      <c r="VMT5" s="56"/>
      <c r="VMU5" s="56"/>
      <c r="VMV5" s="56"/>
      <c r="VMW5" s="56"/>
      <c r="VMX5" s="56"/>
      <c r="VMY5" s="56"/>
      <c r="VMZ5" s="56"/>
      <c r="VNA5" s="56"/>
      <c r="VNB5" s="56"/>
      <c r="VNC5" s="56"/>
      <c r="VND5" s="56"/>
      <c r="VNE5" s="56"/>
      <c r="VNF5" s="56"/>
      <c r="VNG5" s="56"/>
      <c r="VNH5" s="56"/>
      <c r="VNI5" s="56"/>
      <c r="VNJ5" s="56"/>
      <c r="VNK5" s="56"/>
      <c r="VNL5" s="56"/>
      <c r="VNM5" s="56"/>
      <c r="VNN5" s="56"/>
      <c r="VNO5" s="56"/>
      <c r="VNP5" s="56"/>
      <c r="VNQ5" s="56"/>
      <c r="VNR5" s="56"/>
      <c r="VNS5" s="56"/>
      <c r="VNT5" s="56"/>
      <c r="VNU5" s="56"/>
      <c r="VNV5" s="56"/>
      <c r="VNW5" s="56"/>
      <c r="VNX5" s="56"/>
      <c r="VNY5" s="56"/>
      <c r="VNZ5" s="56"/>
      <c r="VOA5" s="56"/>
      <c r="VOB5" s="56"/>
      <c r="VOC5" s="56"/>
      <c r="VOD5" s="56"/>
      <c r="VOE5" s="56"/>
      <c r="VOF5" s="56"/>
      <c r="VOG5" s="56"/>
      <c r="VOH5" s="56"/>
      <c r="VOI5" s="56"/>
      <c r="VOJ5" s="56"/>
      <c r="VOK5" s="56"/>
      <c r="VOL5" s="56"/>
      <c r="VOM5" s="56"/>
      <c r="VON5" s="56"/>
      <c r="VOO5" s="56"/>
      <c r="VOP5" s="56"/>
      <c r="VOQ5" s="56"/>
      <c r="VOR5" s="56"/>
      <c r="VOS5" s="56"/>
      <c r="VOT5" s="56"/>
      <c r="VOU5" s="56"/>
      <c r="VOV5" s="56"/>
      <c r="VOW5" s="56"/>
      <c r="VOX5" s="56"/>
      <c r="VOY5" s="56"/>
      <c r="VOZ5" s="56"/>
      <c r="VPA5" s="56"/>
      <c r="VPB5" s="56"/>
      <c r="VPC5" s="56"/>
      <c r="VPD5" s="56"/>
      <c r="VPE5" s="56"/>
      <c r="VPF5" s="56"/>
      <c r="VPG5" s="56"/>
      <c r="VPH5" s="56"/>
      <c r="VPI5" s="56"/>
      <c r="VPJ5" s="56"/>
      <c r="VPK5" s="56"/>
      <c r="VPL5" s="56"/>
      <c r="VPM5" s="56"/>
      <c r="VPN5" s="56"/>
      <c r="VPO5" s="56"/>
      <c r="VPP5" s="56"/>
      <c r="VPQ5" s="56"/>
      <c r="VPR5" s="56"/>
      <c r="VPS5" s="56"/>
      <c r="VPT5" s="56"/>
      <c r="VPU5" s="56"/>
      <c r="VPV5" s="56"/>
      <c r="VPW5" s="56"/>
      <c r="VPX5" s="56"/>
      <c r="VPY5" s="56"/>
      <c r="VPZ5" s="56"/>
      <c r="VQA5" s="56"/>
      <c r="VQB5" s="56"/>
      <c r="VQC5" s="56"/>
      <c r="VQD5" s="56"/>
      <c r="VQE5" s="56"/>
      <c r="VQF5" s="56"/>
      <c r="VQG5" s="56"/>
      <c r="VQH5" s="56"/>
      <c r="VQI5" s="56"/>
      <c r="VQJ5" s="56"/>
      <c r="VQK5" s="56"/>
      <c r="VQL5" s="56"/>
      <c r="VQM5" s="56"/>
      <c r="VQN5" s="56"/>
      <c r="VQO5" s="56"/>
      <c r="VQP5" s="56"/>
      <c r="VQQ5" s="56"/>
      <c r="VQR5" s="56"/>
      <c r="VQS5" s="56"/>
      <c r="VQT5" s="56"/>
      <c r="VQU5" s="56"/>
      <c r="VQV5" s="56"/>
      <c r="VQW5" s="56"/>
      <c r="VQX5" s="56"/>
      <c r="VQY5" s="56"/>
      <c r="VQZ5" s="56"/>
      <c r="VRA5" s="56"/>
      <c r="VRB5" s="56"/>
      <c r="VRC5" s="56"/>
      <c r="VRD5" s="56"/>
      <c r="VRE5" s="56"/>
      <c r="VRF5" s="56"/>
      <c r="VRG5" s="56"/>
      <c r="VRH5" s="56"/>
      <c r="VRI5" s="56"/>
      <c r="VRJ5" s="56"/>
      <c r="VRK5" s="56"/>
      <c r="VRL5" s="56"/>
      <c r="VRM5" s="56"/>
      <c r="VRN5" s="56"/>
      <c r="VRO5" s="56"/>
      <c r="VRP5" s="56"/>
      <c r="VRQ5" s="56"/>
      <c r="VRR5" s="56"/>
      <c r="VRS5" s="56"/>
      <c r="VRT5" s="56"/>
      <c r="VRU5" s="56"/>
      <c r="VRV5" s="56"/>
      <c r="VRW5" s="56"/>
      <c r="VRX5" s="56"/>
      <c r="VRY5" s="56"/>
      <c r="VRZ5" s="56"/>
      <c r="VSA5" s="56"/>
      <c r="VSB5" s="56"/>
      <c r="VSC5" s="56"/>
      <c r="VSD5" s="56"/>
      <c r="VSE5" s="56"/>
      <c r="VSF5" s="56"/>
      <c r="VSG5" s="56"/>
      <c r="VSH5" s="56"/>
      <c r="VSI5" s="56"/>
      <c r="VSJ5" s="56"/>
      <c r="VSK5" s="56"/>
      <c r="VSL5" s="56"/>
      <c r="VSM5" s="56"/>
      <c r="VSN5" s="56"/>
      <c r="VSO5" s="56"/>
      <c r="VSP5" s="56"/>
      <c r="VSQ5" s="56"/>
      <c r="VSR5" s="56"/>
      <c r="VSS5" s="56"/>
      <c r="VST5" s="56"/>
      <c r="VSU5" s="56"/>
      <c r="VSV5" s="56"/>
      <c r="VSW5" s="56"/>
      <c r="VSX5" s="56"/>
      <c r="VSY5" s="56"/>
      <c r="VSZ5" s="56"/>
      <c r="VTA5" s="56"/>
      <c r="VTB5" s="56"/>
      <c r="VTC5" s="56"/>
      <c r="VTD5" s="56"/>
      <c r="VTE5" s="56"/>
      <c r="VTF5" s="56"/>
      <c r="VTG5" s="56"/>
      <c r="VTH5" s="56"/>
      <c r="VTI5" s="56"/>
      <c r="VTJ5" s="56"/>
      <c r="VTK5" s="56"/>
      <c r="VTL5" s="56"/>
      <c r="VTM5" s="56"/>
      <c r="VTN5" s="56"/>
      <c r="VTO5" s="56"/>
      <c r="VTP5" s="56"/>
      <c r="VTQ5" s="56"/>
      <c r="VTR5" s="56"/>
      <c r="VTS5" s="56"/>
      <c r="VTT5" s="56"/>
      <c r="VTU5" s="56"/>
      <c r="VTV5" s="56"/>
      <c r="VTW5" s="56"/>
      <c r="VTX5" s="56"/>
      <c r="VTY5" s="56"/>
      <c r="VTZ5" s="56"/>
      <c r="VUA5" s="56"/>
      <c r="VUB5" s="56"/>
      <c r="VUC5" s="56"/>
      <c r="VUD5" s="56"/>
      <c r="VUE5" s="56"/>
      <c r="VUF5" s="56"/>
      <c r="VUG5" s="56"/>
      <c r="VUH5" s="56"/>
      <c r="VUI5" s="56"/>
      <c r="VUJ5" s="56"/>
      <c r="VUK5" s="56"/>
      <c r="VUL5" s="56"/>
      <c r="VUM5" s="56"/>
      <c r="VUN5" s="56"/>
      <c r="VUO5" s="56"/>
      <c r="VUP5" s="56"/>
      <c r="VUQ5" s="56"/>
      <c r="VUR5" s="56"/>
      <c r="VUS5" s="56"/>
      <c r="VUT5" s="56"/>
      <c r="VUU5" s="56"/>
      <c r="VUV5" s="56"/>
      <c r="VUW5" s="56"/>
      <c r="VUX5" s="56"/>
      <c r="VUY5" s="56"/>
      <c r="VUZ5" s="56"/>
      <c r="VVA5" s="56"/>
      <c r="VVB5" s="56"/>
      <c r="VVC5" s="56"/>
      <c r="VVD5" s="56"/>
      <c r="VVE5" s="56"/>
      <c r="VVF5" s="56"/>
      <c r="VVG5" s="56"/>
      <c r="VVH5" s="56"/>
      <c r="VVI5" s="56"/>
      <c r="VVJ5" s="56"/>
      <c r="VVK5" s="56"/>
      <c r="VVL5" s="56"/>
      <c r="VVM5" s="56"/>
      <c r="VVN5" s="56"/>
      <c r="VVO5" s="56"/>
      <c r="VVP5" s="56"/>
      <c r="VVQ5" s="56"/>
      <c r="VVR5" s="56"/>
      <c r="VVS5" s="56"/>
      <c r="VVT5" s="56"/>
      <c r="VVU5" s="56"/>
      <c r="VVV5" s="56"/>
      <c r="VVW5" s="56"/>
      <c r="VVX5" s="56"/>
      <c r="VVY5" s="56"/>
      <c r="VVZ5" s="56"/>
      <c r="VWA5" s="56"/>
      <c r="VWB5" s="56"/>
      <c r="VWC5" s="56"/>
      <c r="VWD5" s="56"/>
      <c r="VWE5" s="56"/>
      <c r="VWF5" s="56"/>
      <c r="VWG5" s="56"/>
      <c r="VWH5" s="56"/>
      <c r="VWI5" s="56"/>
      <c r="VWJ5" s="56"/>
      <c r="VWK5" s="56"/>
      <c r="VWL5" s="56"/>
      <c r="VWM5" s="56"/>
      <c r="VWN5" s="56"/>
      <c r="VWO5" s="56"/>
      <c r="VWP5" s="56"/>
      <c r="VWQ5" s="56"/>
      <c r="VWR5" s="56"/>
      <c r="VWS5" s="56"/>
      <c r="VWT5" s="56"/>
      <c r="VWU5" s="56"/>
      <c r="VWV5" s="56"/>
      <c r="VWW5" s="56"/>
      <c r="VWX5" s="56"/>
      <c r="VWY5" s="56"/>
      <c r="VWZ5" s="56"/>
      <c r="VXA5" s="56"/>
      <c r="VXB5" s="56"/>
      <c r="VXC5" s="56"/>
      <c r="VXD5" s="56"/>
      <c r="VXE5" s="56"/>
      <c r="VXF5" s="56"/>
      <c r="VXG5" s="56"/>
      <c r="VXH5" s="56"/>
      <c r="VXI5" s="56"/>
      <c r="VXJ5" s="56"/>
      <c r="VXK5" s="56"/>
      <c r="VXL5" s="56"/>
      <c r="VXM5" s="56"/>
      <c r="VXN5" s="56"/>
      <c r="VXO5" s="56"/>
      <c r="VXP5" s="56"/>
      <c r="VXQ5" s="56"/>
      <c r="VXR5" s="56"/>
      <c r="VXS5" s="56"/>
      <c r="VXT5" s="56"/>
      <c r="VXU5" s="56"/>
      <c r="VXV5" s="56"/>
      <c r="VXW5" s="56"/>
      <c r="VXX5" s="56"/>
      <c r="VXY5" s="56"/>
      <c r="VXZ5" s="56"/>
      <c r="VYA5" s="56"/>
      <c r="VYB5" s="56"/>
      <c r="VYC5" s="56"/>
      <c r="VYD5" s="56"/>
      <c r="VYE5" s="56"/>
      <c r="VYF5" s="56"/>
      <c r="VYG5" s="56"/>
      <c r="VYH5" s="56"/>
      <c r="VYI5" s="56"/>
      <c r="VYJ5" s="56"/>
      <c r="VYK5" s="56"/>
      <c r="VYL5" s="56"/>
      <c r="VYM5" s="56"/>
      <c r="VYN5" s="56"/>
      <c r="VYO5" s="56"/>
      <c r="VYP5" s="56"/>
      <c r="VYQ5" s="56"/>
      <c r="VYR5" s="56"/>
      <c r="VYS5" s="56"/>
      <c r="VYT5" s="56"/>
      <c r="VYU5" s="56"/>
      <c r="VYV5" s="56"/>
      <c r="VYW5" s="56"/>
      <c r="VYX5" s="56"/>
      <c r="VYY5" s="56"/>
      <c r="VYZ5" s="56"/>
      <c r="VZA5" s="56"/>
      <c r="VZB5" s="56"/>
      <c r="VZC5" s="56"/>
      <c r="VZD5" s="56"/>
      <c r="VZE5" s="56"/>
      <c r="VZF5" s="56"/>
      <c r="VZG5" s="56"/>
      <c r="VZH5" s="56"/>
      <c r="VZI5" s="56"/>
      <c r="VZJ5" s="56"/>
      <c r="VZK5" s="56"/>
      <c r="VZL5" s="56"/>
      <c r="VZM5" s="56"/>
      <c r="VZN5" s="56"/>
      <c r="VZO5" s="56"/>
      <c r="VZP5" s="56"/>
      <c r="VZQ5" s="56"/>
      <c r="VZR5" s="56"/>
      <c r="VZS5" s="56"/>
      <c r="VZT5" s="56"/>
      <c r="VZU5" s="56"/>
      <c r="VZV5" s="56"/>
      <c r="VZW5" s="56"/>
      <c r="VZX5" s="56"/>
      <c r="VZY5" s="56"/>
      <c r="VZZ5" s="56"/>
      <c r="WAA5" s="56"/>
      <c r="WAB5" s="56"/>
      <c r="WAC5" s="56"/>
      <c r="WAD5" s="56"/>
      <c r="WAE5" s="56"/>
      <c r="WAF5" s="56"/>
      <c r="WAG5" s="56"/>
      <c r="WAH5" s="56"/>
      <c r="WAI5" s="56"/>
      <c r="WAJ5" s="56"/>
      <c r="WAK5" s="56"/>
      <c r="WAL5" s="56"/>
      <c r="WAM5" s="56"/>
      <c r="WAN5" s="56"/>
      <c r="WAO5" s="56"/>
      <c r="WAP5" s="56"/>
      <c r="WAQ5" s="56"/>
      <c r="WAR5" s="56"/>
      <c r="WAS5" s="56"/>
      <c r="WAT5" s="56"/>
      <c r="WAU5" s="56"/>
      <c r="WAV5" s="56"/>
      <c r="WAW5" s="56"/>
      <c r="WAX5" s="56"/>
      <c r="WAY5" s="56"/>
      <c r="WAZ5" s="56"/>
      <c r="WBA5" s="56"/>
      <c r="WBB5" s="56"/>
      <c r="WBC5" s="56"/>
      <c r="WBD5" s="56"/>
      <c r="WBE5" s="56"/>
      <c r="WBF5" s="56"/>
      <c r="WBG5" s="56"/>
      <c r="WBH5" s="56"/>
      <c r="WBI5" s="56"/>
      <c r="WBJ5" s="56"/>
      <c r="WBK5" s="56"/>
      <c r="WBL5" s="56"/>
      <c r="WBM5" s="56"/>
      <c r="WBN5" s="56"/>
      <c r="WBO5" s="56"/>
      <c r="WBP5" s="56"/>
      <c r="WBQ5" s="56"/>
      <c r="WBR5" s="56"/>
      <c r="WBS5" s="56"/>
      <c r="WBT5" s="56"/>
      <c r="WBU5" s="56"/>
      <c r="WBV5" s="56"/>
      <c r="WBW5" s="56"/>
      <c r="WBX5" s="56"/>
      <c r="WBY5" s="56"/>
      <c r="WBZ5" s="56"/>
      <c r="WCA5" s="56"/>
      <c r="WCB5" s="56"/>
      <c r="WCC5" s="56"/>
      <c r="WCD5" s="56"/>
      <c r="WCE5" s="56"/>
      <c r="WCF5" s="56"/>
      <c r="WCG5" s="56"/>
      <c r="WCH5" s="56"/>
      <c r="WCI5" s="56"/>
      <c r="WCJ5" s="56"/>
      <c r="WCK5" s="56"/>
      <c r="WCL5" s="56"/>
      <c r="WCM5" s="56"/>
      <c r="WCN5" s="56"/>
      <c r="WCO5" s="56"/>
      <c r="WCP5" s="56"/>
      <c r="WCQ5" s="56"/>
      <c r="WCR5" s="56"/>
      <c r="WCS5" s="56"/>
      <c r="WCT5" s="56"/>
      <c r="WCU5" s="56"/>
      <c r="WCV5" s="56"/>
      <c r="WCW5" s="56"/>
      <c r="WCX5" s="56"/>
      <c r="WCY5" s="56"/>
      <c r="WCZ5" s="56"/>
      <c r="WDA5" s="56"/>
      <c r="WDB5" s="56"/>
      <c r="WDC5" s="56"/>
      <c r="WDD5" s="56"/>
      <c r="WDE5" s="56"/>
      <c r="WDF5" s="56"/>
      <c r="WDG5" s="56"/>
      <c r="WDH5" s="56"/>
      <c r="WDI5" s="56"/>
      <c r="WDJ5" s="56"/>
      <c r="WDK5" s="56"/>
      <c r="WDL5" s="56"/>
      <c r="WDM5" s="56"/>
      <c r="WDN5" s="56"/>
      <c r="WDO5" s="56"/>
      <c r="WDP5" s="56"/>
      <c r="WDQ5" s="56"/>
      <c r="WDR5" s="56"/>
      <c r="WDS5" s="56"/>
      <c r="WDT5" s="56"/>
      <c r="WDU5" s="56"/>
      <c r="WDV5" s="56"/>
      <c r="WDW5" s="56"/>
      <c r="WDX5" s="56"/>
      <c r="WDY5" s="56"/>
      <c r="WDZ5" s="56"/>
      <c r="WEA5" s="56"/>
      <c r="WEB5" s="56"/>
      <c r="WEC5" s="56"/>
      <c r="WED5" s="56"/>
      <c r="WEE5" s="56"/>
      <c r="WEF5" s="56"/>
      <c r="WEG5" s="56"/>
      <c r="WEH5" s="56"/>
      <c r="WEI5" s="56"/>
      <c r="WEJ5" s="56"/>
      <c r="WEK5" s="56"/>
      <c r="WEL5" s="56"/>
      <c r="WEM5" s="56"/>
      <c r="WEN5" s="56"/>
      <c r="WEO5" s="56"/>
      <c r="WEP5" s="56"/>
      <c r="WEQ5" s="56"/>
      <c r="WER5" s="56"/>
      <c r="WES5" s="56"/>
      <c r="WET5" s="56"/>
      <c r="WEU5" s="56"/>
      <c r="WEV5" s="56"/>
      <c r="WEW5" s="56"/>
      <c r="WEX5" s="56"/>
      <c r="WEY5" s="56"/>
      <c r="WEZ5" s="56"/>
      <c r="WFA5" s="56"/>
      <c r="WFB5" s="56"/>
      <c r="WFC5" s="56"/>
      <c r="WFD5" s="56"/>
      <c r="WFE5" s="56"/>
      <c r="WFF5" s="56"/>
      <c r="WFG5" s="56"/>
      <c r="WFH5" s="56"/>
      <c r="WFI5" s="56"/>
      <c r="WFJ5" s="56"/>
      <c r="WFK5" s="56"/>
      <c r="WFL5" s="56"/>
      <c r="WFM5" s="56"/>
      <c r="WFN5" s="56"/>
      <c r="WFO5" s="56"/>
      <c r="WFP5" s="56"/>
      <c r="WFQ5" s="56"/>
      <c r="WFR5" s="56"/>
      <c r="WFS5" s="56"/>
      <c r="WFT5" s="56"/>
      <c r="WFU5" s="56"/>
      <c r="WFV5" s="56"/>
      <c r="WFW5" s="56"/>
      <c r="WFX5" s="56"/>
      <c r="WFY5" s="56"/>
      <c r="WFZ5" s="56"/>
      <c r="WGA5" s="56"/>
      <c r="WGB5" s="56"/>
      <c r="WGC5" s="56"/>
      <c r="WGD5" s="56"/>
      <c r="WGE5" s="56"/>
      <c r="WGF5" s="56"/>
      <c r="WGG5" s="56"/>
      <c r="WGH5" s="56"/>
      <c r="WGI5" s="56"/>
      <c r="WGJ5" s="56"/>
      <c r="WGK5" s="56"/>
      <c r="WGL5" s="56"/>
      <c r="WGM5" s="56"/>
      <c r="WGN5" s="56"/>
      <c r="WGO5" s="56"/>
      <c r="WGP5" s="56"/>
      <c r="WGQ5" s="56"/>
      <c r="WGR5" s="56"/>
      <c r="WGS5" s="56"/>
      <c r="WGT5" s="56"/>
      <c r="WGU5" s="56"/>
      <c r="WGV5" s="56"/>
      <c r="WGW5" s="56"/>
      <c r="WGX5" s="56"/>
      <c r="WGY5" s="56"/>
      <c r="WGZ5" s="56"/>
      <c r="WHA5" s="56"/>
      <c r="WHB5" s="56"/>
      <c r="WHC5" s="56"/>
      <c r="WHD5" s="56"/>
      <c r="WHE5" s="56"/>
      <c r="WHF5" s="56"/>
      <c r="WHG5" s="56"/>
      <c r="WHH5" s="56"/>
      <c r="WHI5" s="56"/>
      <c r="WHJ5" s="56"/>
      <c r="WHK5" s="56"/>
      <c r="WHL5" s="56"/>
      <c r="WHM5" s="56"/>
      <c r="WHN5" s="56"/>
      <c r="WHO5" s="56"/>
      <c r="WHP5" s="56"/>
      <c r="WHQ5" s="56"/>
      <c r="WHR5" s="56"/>
      <c r="WHS5" s="56"/>
      <c r="WHT5" s="56"/>
      <c r="WHU5" s="56"/>
      <c r="WHV5" s="56"/>
      <c r="WHW5" s="56"/>
      <c r="WHX5" s="56"/>
      <c r="WHY5" s="56"/>
      <c r="WHZ5" s="56"/>
      <c r="WIA5" s="56"/>
      <c r="WIB5" s="56"/>
      <c r="WIC5" s="56"/>
      <c r="WID5" s="56"/>
      <c r="WIE5" s="56"/>
      <c r="WIF5" s="56"/>
      <c r="WIG5" s="56"/>
      <c r="WIH5" s="56"/>
      <c r="WII5" s="56"/>
      <c r="WIJ5" s="56"/>
      <c r="WIK5" s="56"/>
      <c r="WIL5" s="56"/>
      <c r="WIM5" s="56"/>
      <c r="WIN5" s="56"/>
      <c r="WIO5" s="56"/>
      <c r="WIP5" s="56"/>
      <c r="WIQ5" s="56"/>
      <c r="WIR5" s="56"/>
      <c r="WIS5" s="56"/>
      <c r="WIT5" s="56"/>
      <c r="WIU5" s="56"/>
      <c r="WIV5" s="56"/>
      <c r="WIW5" s="56"/>
      <c r="WIX5" s="56"/>
      <c r="WIY5" s="56"/>
      <c r="WIZ5" s="56"/>
      <c r="WJA5" s="56"/>
      <c r="WJB5" s="56"/>
      <c r="WJC5" s="56"/>
      <c r="WJD5" s="56"/>
      <c r="WJE5" s="56"/>
      <c r="WJF5" s="56"/>
      <c r="WJG5" s="56"/>
      <c r="WJH5" s="56"/>
      <c r="WJI5" s="56"/>
      <c r="WJJ5" s="56"/>
      <c r="WJK5" s="56"/>
      <c r="WJL5" s="56"/>
      <c r="WJM5" s="56"/>
      <c r="WJN5" s="56"/>
      <c r="WJO5" s="56"/>
      <c r="WJP5" s="56"/>
      <c r="WJQ5" s="56"/>
      <c r="WJR5" s="56"/>
      <c r="WJS5" s="56"/>
      <c r="WJT5" s="56"/>
      <c r="WJU5" s="56"/>
      <c r="WJV5" s="56"/>
      <c r="WJW5" s="56"/>
      <c r="WJX5" s="56"/>
      <c r="WJY5" s="56"/>
      <c r="WJZ5" s="56"/>
      <c r="WKA5" s="56"/>
      <c r="WKB5" s="56"/>
      <c r="WKC5" s="56"/>
      <c r="WKD5" s="56"/>
      <c r="WKE5" s="56"/>
      <c r="WKF5" s="56"/>
      <c r="WKG5" s="56"/>
      <c r="WKH5" s="56"/>
      <c r="WKI5" s="56"/>
      <c r="WKJ5" s="56"/>
      <c r="WKK5" s="56"/>
      <c r="WKL5" s="56"/>
      <c r="WKM5" s="56"/>
      <c r="WKN5" s="56"/>
      <c r="WKO5" s="56"/>
      <c r="WKP5" s="56"/>
      <c r="WKQ5" s="56"/>
      <c r="WKR5" s="56"/>
      <c r="WKS5" s="56"/>
      <c r="WKT5" s="56"/>
      <c r="WKU5" s="56"/>
      <c r="WKV5" s="56"/>
      <c r="WKW5" s="56"/>
      <c r="WKX5" s="56"/>
      <c r="WKY5" s="56"/>
      <c r="WKZ5" s="56"/>
      <c r="WLA5" s="56"/>
      <c r="WLB5" s="56"/>
      <c r="WLC5" s="56"/>
      <c r="WLD5" s="56"/>
      <c r="WLE5" s="56"/>
      <c r="WLF5" s="56"/>
      <c r="WLG5" s="56"/>
      <c r="WLH5" s="56"/>
      <c r="WLI5" s="56"/>
      <c r="WLJ5" s="56"/>
      <c r="WLK5" s="56"/>
      <c r="WLL5" s="56"/>
      <c r="WLM5" s="56"/>
      <c r="WLN5" s="56"/>
      <c r="WLO5" s="56"/>
      <c r="WLP5" s="56"/>
      <c r="WLQ5" s="56"/>
      <c r="WLR5" s="56"/>
      <c r="WLS5" s="56"/>
      <c r="WLT5" s="56"/>
      <c r="WLU5" s="56"/>
      <c r="WLV5" s="56"/>
      <c r="WLW5" s="56"/>
      <c r="WLX5" s="56"/>
      <c r="WLY5" s="56"/>
      <c r="WLZ5" s="56"/>
      <c r="WMA5" s="56"/>
      <c r="WMB5" s="56"/>
      <c r="WMC5" s="56"/>
      <c r="WMD5" s="56"/>
      <c r="WME5" s="56"/>
      <c r="WMF5" s="56"/>
      <c r="WMG5" s="56"/>
      <c r="WMH5" s="56"/>
      <c r="WMI5" s="56"/>
      <c r="WMJ5" s="56"/>
      <c r="WMK5" s="56"/>
      <c r="WML5" s="56"/>
      <c r="WMM5" s="56"/>
      <c r="WMN5" s="56"/>
      <c r="WMO5" s="56"/>
      <c r="WMP5" s="56"/>
      <c r="WMQ5" s="56"/>
      <c r="WMR5" s="56"/>
      <c r="WMS5" s="56"/>
      <c r="WMT5" s="56"/>
      <c r="WMU5" s="56"/>
      <c r="WMV5" s="56"/>
      <c r="WMW5" s="56"/>
      <c r="WMX5" s="56"/>
      <c r="WMY5" s="56"/>
      <c r="WMZ5" s="56"/>
      <c r="WNA5" s="56"/>
      <c r="WNB5" s="56"/>
      <c r="WNC5" s="56"/>
      <c r="WND5" s="56"/>
      <c r="WNE5" s="56"/>
      <c r="WNF5" s="56"/>
      <c r="WNG5" s="56"/>
      <c r="WNH5" s="56"/>
      <c r="WNI5" s="56"/>
      <c r="WNJ5" s="56"/>
      <c r="WNK5" s="56"/>
      <c r="WNL5" s="56"/>
      <c r="WNM5" s="56"/>
      <c r="WNN5" s="56"/>
      <c r="WNO5" s="56"/>
      <c r="WNP5" s="56"/>
      <c r="WNQ5" s="56"/>
      <c r="WNR5" s="56"/>
      <c r="WNS5" s="56"/>
      <c r="WNT5" s="56"/>
      <c r="WNU5" s="56"/>
      <c r="WNV5" s="56"/>
      <c r="WNW5" s="56"/>
      <c r="WNX5" s="56"/>
      <c r="WNY5" s="56"/>
      <c r="WNZ5" s="56"/>
      <c r="WOA5" s="56"/>
      <c r="WOB5" s="56"/>
      <c r="WOC5" s="56"/>
      <c r="WOD5" s="56"/>
      <c r="WOE5" s="56"/>
      <c r="WOF5" s="56"/>
      <c r="WOG5" s="56"/>
      <c r="WOH5" s="56"/>
      <c r="WOI5" s="56"/>
      <c r="WOJ5" s="56"/>
      <c r="WOK5" s="56"/>
      <c r="WOL5" s="56"/>
      <c r="WOM5" s="56"/>
      <c r="WON5" s="56"/>
      <c r="WOO5" s="56"/>
      <c r="WOP5" s="56"/>
      <c r="WOQ5" s="56"/>
      <c r="WOR5" s="56"/>
      <c r="WOS5" s="56"/>
      <c r="WOT5" s="56"/>
      <c r="WOU5" s="56"/>
      <c r="WOV5" s="56"/>
      <c r="WOW5" s="56"/>
      <c r="WOX5" s="56"/>
      <c r="WOY5" s="56"/>
      <c r="WOZ5" s="56"/>
      <c r="WPA5" s="56"/>
      <c r="WPB5" s="56"/>
      <c r="WPC5" s="56"/>
      <c r="WPD5" s="56"/>
      <c r="WPE5" s="56"/>
      <c r="WPF5" s="56"/>
      <c r="WPG5" s="56"/>
      <c r="WPH5" s="56"/>
      <c r="WPI5" s="56"/>
      <c r="WPJ5" s="56"/>
      <c r="WPK5" s="56"/>
      <c r="WPL5" s="56"/>
      <c r="WPM5" s="56"/>
      <c r="WPN5" s="56"/>
      <c r="WPO5" s="56"/>
      <c r="WPP5" s="56"/>
      <c r="WPQ5" s="56"/>
      <c r="WPR5" s="56"/>
      <c r="WPS5" s="56"/>
      <c r="WPT5" s="56"/>
      <c r="WPU5" s="56"/>
      <c r="WPV5" s="56"/>
      <c r="WPW5" s="56"/>
      <c r="WPX5" s="56"/>
      <c r="WPY5" s="56"/>
      <c r="WPZ5" s="56"/>
      <c r="WQA5" s="56"/>
      <c r="WQB5" s="56"/>
      <c r="WQC5" s="56"/>
      <c r="WQD5" s="56"/>
      <c r="WQE5" s="56"/>
      <c r="WQF5" s="56"/>
      <c r="WQG5" s="56"/>
      <c r="WQH5" s="56"/>
      <c r="WQI5" s="56"/>
      <c r="WQJ5" s="56"/>
      <c r="WQK5" s="56"/>
      <c r="WQL5" s="56"/>
      <c r="WQM5" s="56"/>
      <c r="WQN5" s="56"/>
      <c r="WQO5" s="56"/>
      <c r="WQP5" s="56"/>
      <c r="WQQ5" s="56"/>
      <c r="WQR5" s="56"/>
      <c r="WQS5" s="56"/>
      <c r="WQT5" s="56"/>
      <c r="WQU5" s="56"/>
      <c r="WQV5" s="56"/>
      <c r="WQW5" s="56"/>
      <c r="WQX5" s="56"/>
      <c r="WQY5" s="56"/>
      <c r="WQZ5" s="56"/>
      <c r="WRA5" s="56"/>
      <c r="WRB5" s="56"/>
      <c r="WRC5" s="56"/>
      <c r="WRD5" s="56"/>
      <c r="WRE5" s="56"/>
      <c r="WRF5" s="56"/>
      <c r="WRG5" s="56"/>
      <c r="WRH5" s="56"/>
      <c r="WRI5" s="56"/>
      <c r="WRJ5" s="56"/>
      <c r="WRK5" s="56"/>
      <c r="WRL5" s="56"/>
      <c r="WRM5" s="56"/>
      <c r="WRN5" s="56"/>
      <c r="WRO5" s="56"/>
      <c r="WRP5" s="56"/>
      <c r="WRQ5" s="56"/>
      <c r="WRR5" s="56"/>
      <c r="WRS5" s="56"/>
      <c r="WRT5" s="56"/>
      <c r="WRU5" s="56"/>
      <c r="WRV5" s="56"/>
      <c r="WRW5" s="56"/>
      <c r="WRX5" s="56"/>
      <c r="WRY5" s="56"/>
      <c r="WRZ5" s="56"/>
      <c r="WSA5" s="56"/>
      <c r="WSB5" s="56"/>
      <c r="WSC5" s="56"/>
      <c r="WSD5" s="56"/>
      <c r="WSE5" s="56"/>
      <c r="WSF5" s="56"/>
      <c r="WSG5" s="56"/>
      <c r="WSH5" s="56"/>
      <c r="WSI5" s="56"/>
      <c r="WSJ5" s="56"/>
      <c r="WSK5" s="56"/>
      <c r="WSL5" s="56"/>
      <c r="WSM5" s="56"/>
      <c r="WSN5" s="56"/>
      <c r="WSO5" s="56"/>
      <c r="WSP5" s="56"/>
      <c r="WSQ5" s="56"/>
      <c r="WSR5" s="56"/>
      <c r="WSS5" s="56"/>
      <c r="WST5" s="56"/>
      <c r="WSU5" s="56"/>
      <c r="WSV5" s="56"/>
      <c r="WSW5" s="56"/>
      <c r="WSX5" s="56"/>
      <c r="WSY5" s="56"/>
      <c r="WSZ5" s="56"/>
      <c r="WTA5" s="56"/>
      <c r="WTB5" s="56"/>
      <c r="WTC5" s="56"/>
      <c r="WTD5" s="56"/>
      <c r="WTE5" s="56"/>
      <c r="WTF5" s="56"/>
      <c r="WTG5" s="56"/>
      <c r="WTH5" s="56"/>
      <c r="WTI5" s="56"/>
      <c r="WTJ5" s="56"/>
      <c r="WTK5" s="56"/>
      <c r="WTL5" s="56"/>
      <c r="WTM5" s="56"/>
      <c r="WTN5" s="56"/>
      <c r="WTO5" s="56"/>
      <c r="WTP5" s="56"/>
      <c r="WTQ5" s="56"/>
      <c r="WTR5" s="56"/>
      <c r="WTS5" s="56"/>
      <c r="WTT5" s="56"/>
      <c r="WTU5" s="56"/>
      <c r="WTV5" s="56"/>
      <c r="WTW5" s="56"/>
      <c r="WTX5" s="56"/>
      <c r="WTY5" s="56"/>
      <c r="WTZ5" s="56"/>
      <c r="WUA5" s="56"/>
      <c r="WUB5" s="56"/>
      <c r="WUC5" s="56"/>
      <c r="WUD5" s="56"/>
      <c r="WUE5" s="56"/>
      <c r="WUF5" s="56"/>
      <c r="WUG5" s="56"/>
      <c r="WUH5" s="56"/>
      <c r="WUI5" s="56"/>
      <c r="WUJ5" s="56"/>
      <c r="WUK5" s="56"/>
      <c r="WUL5" s="56"/>
      <c r="WUM5" s="56"/>
      <c r="WUN5" s="56"/>
      <c r="WUO5" s="56"/>
      <c r="WUP5" s="56"/>
      <c r="WUQ5" s="56"/>
      <c r="WUR5" s="56"/>
      <c r="WUS5" s="56"/>
      <c r="WUT5" s="56"/>
      <c r="WUU5" s="56"/>
      <c r="WUV5" s="56"/>
      <c r="WUW5" s="56"/>
      <c r="WUX5" s="56"/>
      <c r="WUY5" s="56"/>
      <c r="WUZ5" s="56"/>
      <c r="WVA5" s="56"/>
      <c r="WVB5" s="56"/>
      <c r="WVC5" s="56"/>
      <c r="WVD5" s="56"/>
      <c r="WVE5" s="56"/>
      <c r="WVF5" s="56"/>
      <c r="WVG5" s="56"/>
      <c r="WVH5" s="56"/>
      <c r="WVI5" s="56"/>
      <c r="WVJ5" s="56"/>
      <c r="WVK5" s="56"/>
      <c r="WVL5" s="56"/>
      <c r="WVM5" s="56"/>
      <c r="WVN5" s="56"/>
      <c r="WVO5" s="56"/>
      <c r="WVP5" s="56"/>
      <c r="WVQ5" s="56"/>
      <c r="WVR5" s="56"/>
      <c r="WVS5" s="56"/>
      <c r="WVT5" s="56"/>
      <c r="WVU5" s="56"/>
      <c r="WVV5" s="56"/>
      <c r="WVW5" s="56"/>
    </row>
    <row r="6" spans="1:16143" x14ac:dyDescent="0.3">
      <c r="A6" s="65" t="s">
        <v>22</v>
      </c>
      <c r="B6" s="64">
        <v>99626</v>
      </c>
      <c r="C6" s="64">
        <v>99626</v>
      </c>
      <c r="D6" s="64">
        <f>E6/B6</f>
        <v>0</v>
      </c>
      <c r="E6" s="64">
        <v>0</v>
      </c>
      <c r="F6" s="64">
        <v>4</v>
      </c>
      <c r="G6" s="64">
        <v>4539.63</v>
      </c>
      <c r="H6" s="64">
        <v>11094</v>
      </c>
      <c r="I6" s="64">
        <v>7221</v>
      </c>
      <c r="J6" s="64">
        <v>19959</v>
      </c>
      <c r="K6" s="64">
        <v>18845</v>
      </c>
      <c r="L6" s="64">
        <v>6185</v>
      </c>
      <c r="M6" s="64">
        <v>274</v>
      </c>
      <c r="N6" s="64">
        <v>10794</v>
      </c>
      <c r="O6" s="64">
        <v>482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  <c r="AMJ6" s="56"/>
      <c r="AMK6" s="56"/>
      <c r="AML6" s="56"/>
      <c r="AMM6" s="56"/>
      <c r="AMN6" s="56"/>
      <c r="AMO6" s="56"/>
      <c r="AMP6" s="56"/>
      <c r="AMQ6" s="56"/>
      <c r="AMR6" s="56"/>
      <c r="AMS6" s="56"/>
      <c r="AMT6" s="56"/>
      <c r="AMU6" s="56"/>
      <c r="AMV6" s="56"/>
      <c r="AMW6" s="56"/>
      <c r="AMX6" s="56"/>
      <c r="AMY6" s="56"/>
      <c r="AMZ6" s="56"/>
      <c r="ANA6" s="56"/>
      <c r="ANB6" s="56"/>
      <c r="ANC6" s="56"/>
      <c r="AND6" s="56"/>
      <c r="ANE6" s="56"/>
      <c r="ANF6" s="56"/>
      <c r="ANG6" s="56"/>
      <c r="ANH6" s="56"/>
      <c r="ANI6" s="56"/>
      <c r="ANJ6" s="56"/>
      <c r="ANK6" s="56"/>
      <c r="ANL6" s="56"/>
      <c r="ANM6" s="56"/>
      <c r="ANN6" s="56"/>
      <c r="ANO6" s="56"/>
      <c r="ANP6" s="56"/>
      <c r="ANQ6" s="56"/>
      <c r="ANR6" s="56"/>
      <c r="ANS6" s="56"/>
      <c r="ANT6" s="56"/>
      <c r="ANU6" s="56"/>
      <c r="ANV6" s="56"/>
      <c r="ANW6" s="56"/>
      <c r="ANX6" s="56"/>
      <c r="ANY6" s="56"/>
      <c r="ANZ6" s="56"/>
      <c r="AOA6" s="56"/>
      <c r="AOB6" s="56"/>
      <c r="AOC6" s="56"/>
      <c r="AOD6" s="56"/>
      <c r="AOE6" s="56"/>
      <c r="AOF6" s="56"/>
      <c r="AOG6" s="56"/>
      <c r="AOH6" s="56"/>
      <c r="AOI6" s="56"/>
      <c r="AOJ6" s="56"/>
      <c r="AOK6" s="56"/>
      <c r="AOL6" s="56"/>
      <c r="AOM6" s="56"/>
      <c r="AON6" s="56"/>
      <c r="AOO6" s="56"/>
      <c r="AOP6" s="56"/>
      <c r="AOQ6" s="56"/>
      <c r="AOR6" s="56"/>
      <c r="AOS6" s="56"/>
      <c r="AOT6" s="56"/>
      <c r="AOU6" s="56"/>
      <c r="AOV6" s="56"/>
      <c r="AOW6" s="56"/>
      <c r="AOX6" s="56"/>
      <c r="AOY6" s="56"/>
      <c r="AOZ6" s="56"/>
      <c r="APA6" s="56"/>
      <c r="APB6" s="56"/>
      <c r="APC6" s="56"/>
      <c r="APD6" s="56"/>
      <c r="APE6" s="56"/>
      <c r="APF6" s="56"/>
      <c r="APG6" s="56"/>
      <c r="APH6" s="56"/>
      <c r="API6" s="56"/>
      <c r="APJ6" s="56"/>
      <c r="APK6" s="56"/>
      <c r="APL6" s="56"/>
      <c r="APM6" s="56"/>
      <c r="APN6" s="56"/>
      <c r="APO6" s="56"/>
      <c r="APP6" s="56"/>
      <c r="APQ6" s="56"/>
      <c r="APR6" s="56"/>
      <c r="APS6" s="56"/>
      <c r="APT6" s="56"/>
      <c r="APU6" s="56"/>
      <c r="APV6" s="56"/>
      <c r="APW6" s="56"/>
      <c r="APX6" s="56"/>
      <c r="APY6" s="56"/>
      <c r="APZ6" s="56"/>
      <c r="AQA6" s="56"/>
      <c r="AQB6" s="56"/>
      <c r="AQC6" s="56"/>
      <c r="AQD6" s="56"/>
      <c r="AQE6" s="56"/>
      <c r="AQF6" s="56"/>
      <c r="AQG6" s="56"/>
      <c r="AQH6" s="56"/>
      <c r="AQI6" s="56"/>
      <c r="AQJ6" s="56"/>
      <c r="AQK6" s="56"/>
      <c r="AQL6" s="56"/>
      <c r="AQM6" s="56"/>
      <c r="AQN6" s="56"/>
      <c r="AQO6" s="56"/>
      <c r="AQP6" s="56"/>
      <c r="AQQ6" s="56"/>
      <c r="AQR6" s="56"/>
      <c r="AQS6" s="56"/>
      <c r="AQT6" s="56"/>
      <c r="AQU6" s="56"/>
      <c r="AQV6" s="56"/>
      <c r="AQW6" s="56"/>
      <c r="AQX6" s="56"/>
      <c r="AQY6" s="56"/>
      <c r="AQZ6" s="56"/>
      <c r="ARA6" s="56"/>
      <c r="ARB6" s="56"/>
      <c r="ARC6" s="56"/>
      <c r="ARD6" s="56"/>
      <c r="ARE6" s="56"/>
      <c r="ARF6" s="56"/>
      <c r="ARG6" s="56"/>
      <c r="ARH6" s="56"/>
      <c r="ARI6" s="56"/>
      <c r="ARJ6" s="56"/>
      <c r="ARK6" s="56"/>
      <c r="ARL6" s="56"/>
      <c r="ARM6" s="56"/>
      <c r="ARN6" s="56"/>
      <c r="ARO6" s="56"/>
      <c r="ARP6" s="56"/>
      <c r="ARQ6" s="56"/>
      <c r="ARR6" s="56"/>
      <c r="ARS6" s="56"/>
      <c r="ART6" s="56"/>
      <c r="ARU6" s="56"/>
      <c r="ARV6" s="56"/>
      <c r="ARW6" s="56"/>
      <c r="ARX6" s="56"/>
      <c r="ARY6" s="56"/>
      <c r="ARZ6" s="56"/>
      <c r="ASA6" s="56"/>
      <c r="ASB6" s="56"/>
      <c r="ASC6" s="56"/>
      <c r="ASD6" s="56"/>
      <c r="ASE6" s="56"/>
      <c r="ASF6" s="56"/>
      <c r="ASG6" s="56"/>
      <c r="ASH6" s="56"/>
      <c r="ASI6" s="56"/>
      <c r="ASJ6" s="56"/>
      <c r="ASK6" s="56"/>
      <c r="ASL6" s="56"/>
      <c r="ASM6" s="56"/>
      <c r="ASN6" s="56"/>
      <c r="ASO6" s="56"/>
      <c r="ASP6" s="56"/>
      <c r="ASQ6" s="56"/>
      <c r="ASR6" s="56"/>
      <c r="ASS6" s="56"/>
      <c r="AST6" s="56"/>
      <c r="ASU6" s="56"/>
      <c r="ASV6" s="56"/>
      <c r="ASW6" s="56"/>
      <c r="ASX6" s="56"/>
      <c r="ASY6" s="56"/>
      <c r="ASZ6" s="56"/>
      <c r="ATA6" s="56"/>
      <c r="ATB6" s="56"/>
      <c r="ATC6" s="56"/>
      <c r="ATD6" s="56"/>
      <c r="ATE6" s="56"/>
      <c r="ATF6" s="56"/>
      <c r="ATG6" s="56"/>
      <c r="ATH6" s="56"/>
      <c r="ATI6" s="56"/>
      <c r="ATJ6" s="56"/>
      <c r="ATK6" s="56"/>
      <c r="ATL6" s="56"/>
      <c r="ATM6" s="56"/>
      <c r="ATN6" s="56"/>
      <c r="ATO6" s="56"/>
      <c r="ATP6" s="56"/>
      <c r="ATQ6" s="56"/>
      <c r="ATR6" s="56"/>
      <c r="ATS6" s="56"/>
      <c r="ATT6" s="56"/>
      <c r="ATU6" s="56"/>
      <c r="ATV6" s="56"/>
      <c r="ATW6" s="56"/>
      <c r="ATX6" s="56"/>
      <c r="ATY6" s="56"/>
      <c r="ATZ6" s="56"/>
      <c r="AUA6" s="56"/>
      <c r="AUB6" s="56"/>
      <c r="AUC6" s="56"/>
      <c r="AUD6" s="56"/>
      <c r="AUE6" s="56"/>
      <c r="AUF6" s="56"/>
      <c r="AUG6" s="56"/>
      <c r="AUH6" s="56"/>
      <c r="AUI6" s="56"/>
      <c r="AUJ6" s="56"/>
      <c r="AUK6" s="56"/>
      <c r="AUL6" s="56"/>
      <c r="AUM6" s="56"/>
      <c r="AUN6" s="56"/>
      <c r="AUO6" s="56"/>
      <c r="AUP6" s="56"/>
      <c r="AUQ6" s="56"/>
      <c r="AUR6" s="56"/>
      <c r="AUS6" s="56"/>
      <c r="AUT6" s="56"/>
      <c r="AUU6" s="56"/>
      <c r="AUV6" s="56"/>
      <c r="AUW6" s="56"/>
      <c r="AUX6" s="56"/>
      <c r="AUY6" s="56"/>
      <c r="AUZ6" s="56"/>
      <c r="AVA6" s="56"/>
      <c r="AVB6" s="56"/>
      <c r="AVC6" s="56"/>
      <c r="AVD6" s="56"/>
      <c r="AVE6" s="56"/>
      <c r="AVF6" s="56"/>
      <c r="AVG6" s="56"/>
      <c r="AVH6" s="56"/>
      <c r="AVI6" s="56"/>
      <c r="AVJ6" s="56"/>
      <c r="AVK6" s="56"/>
      <c r="AVL6" s="56"/>
      <c r="AVM6" s="56"/>
      <c r="AVN6" s="56"/>
      <c r="AVO6" s="56"/>
      <c r="AVP6" s="56"/>
      <c r="AVQ6" s="56"/>
      <c r="AVR6" s="56"/>
      <c r="AVS6" s="56"/>
      <c r="AVT6" s="56"/>
      <c r="AVU6" s="56"/>
      <c r="AVV6" s="56"/>
      <c r="AVW6" s="56"/>
      <c r="AVX6" s="56"/>
      <c r="AVY6" s="56"/>
      <c r="AVZ6" s="56"/>
      <c r="AWA6" s="56"/>
      <c r="AWB6" s="56"/>
      <c r="AWC6" s="56"/>
      <c r="AWD6" s="56"/>
      <c r="AWE6" s="56"/>
      <c r="AWF6" s="56"/>
      <c r="AWG6" s="56"/>
      <c r="AWH6" s="56"/>
      <c r="AWI6" s="56"/>
      <c r="AWJ6" s="56"/>
      <c r="AWK6" s="56"/>
      <c r="AWL6" s="56"/>
      <c r="AWM6" s="56"/>
      <c r="AWN6" s="56"/>
      <c r="AWO6" s="56"/>
      <c r="AWP6" s="56"/>
      <c r="AWQ6" s="56"/>
      <c r="AWR6" s="56"/>
      <c r="AWS6" s="56"/>
      <c r="AWT6" s="56"/>
      <c r="AWU6" s="56"/>
      <c r="AWV6" s="56"/>
      <c r="AWW6" s="56"/>
      <c r="AWX6" s="56"/>
      <c r="AWY6" s="56"/>
      <c r="AWZ6" s="56"/>
      <c r="AXA6" s="56"/>
      <c r="AXB6" s="56"/>
      <c r="AXC6" s="56"/>
      <c r="AXD6" s="56"/>
      <c r="AXE6" s="56"/>
      <c r="AXF6" s="56"/>
      <c r="AXG6" s="56"/>
      <c r="AXH6" s="56"/>
      <c r="AXI6" s="56"/>
      <c r="AXJ6" s="56"/>
      <c r="AXK6" s="56"/>
      <c r="AXL6" s="56"/>
      <c r="AXM6" s="56"/>
      <c r="AXN6" s="56"/>
      <c r="AXO6" s="56"/>
      <c r="AXP6" s="56"/>
      <c r="AXQ6" s="56"/>
      <c r="AXR6" s="56"/>
      <c r="AXS6" s="56"/>
      <c r="AXT6" s="56"/>
      <c r="AXU6" s="56"/>
      <c r="AXV6" s="56"/>
      <c r="AXW6" s="56"/>
      <c r="AXX6" s="56"/>
      <c r="AXY6" s="56"/>
      <c r="AXZ6" s="56"/>
      <c r="AYA6" s="56"/>
      <c r="AYB6" s="56"/>
      <c r="AYC6" s="56"/>
      <c r="AYD6" s="56"/>
      <c r="AYE6" s="56"/>
      <c r="AYF6" s="56"/>
      <c r="AYG6" s="56"/>
      <c r="AYH6" s="56"/>
      <c r="AYI6" s="56"/>
      <c r="AYJ6" s="56"/>
      <c r="AYK6" s="56"/>
      <c r="AYL6" s="56"/>
      <c r="AYM6" s="56"/>
      <c r="AYN6" s="56"/>
      <c r="AYO6" s="56"/>
      <c r="AYP6" s="56"/>
      <c r="AYQ6" s="56"/>
      <c r="AYR6" s="56"/>
      <c r="AYS6" s="56"/>
      <c r="AYT6" s="56"/>
      <c r="AYU6" s="56"/>
      <c r="AYV6" s="56"/>
      <c r="AYW6" s="56"/>
      <c r="AYX6" s="56"/>
      <c r="AYY6" s="56"/>
      <c r="AYZ6" s="56"/>
      <c r="AZA6" s="56"/>
      <c r="AZB6" s="56"/>
      <c r="AZC6" s="56"/>
      <c r="AZD6" s="56"/>
      <c r="AZE6" s="56"/>
      <c r="AZF6" s="56"/>
      <c r="AZG6" s="56"/>
      <c r="AZH6" s="56"/>
      <c r="AZI6" s="56"/>
      <c r="AZJ6" s="56"/>
      <c r="AZK6" s="56"/>
      <c r="AZL6" s="56"/>
      <c r="AZM6" s="56"/>
      <c r="AZN6" s="56"/>
      <c r="AZO6" s="56"/>
      <c r="AZP6" s="56"/>
      <c r="AZQ6" s="56"/>
      <c r="AZR6" s="56"/>
      <c r="AZS6" s="56"/>
      <c r="AZT6" s="56"/>
      <c r="AZU6" s="56"/>
      <c r="AZV6" s="56"/>
      <c r="AZW6" s="56"/>
      <c r="AZX6" s="56"/>
      <c r="AZY6" s="56"/>
      <c r="AZZ6" s="56"/>
      <c r="BAA6" s="56"/>
      <c r="BAB6" s="56"/>
      <c r="BAC6" s="56"/>
      <c r="BAD6" s="56"/>
      <c r="BAE6" s="56"/>
      <c r="BAF6" s="56"/>
      <c r="BAG6" s="56"/>
      <c r="BAH6" s="56"/>
      <c r="BAI6" s="56"/>
      <c r="BAJ6" s="56"/>
      <c r="BAK6" s="56"/>
      <c r="BAL6" s="56"/>
      <c r="BAM6" s="56"/>
      <c r="BAN6" s="56"/>
      <c r="BAO6" s="56"/>
      <c r="BAP6" s="56"/>
      <c r="BAQ6" s="56"/>
      <c r="BAR6" s="56"/>
      <c r="BAS6" s="56"/>
      <c r="BAT6" s="56"/>
      <c r="BAU6" s="56"/>
      <c r="BAV6" s="56"/>
      <c r="BAW6" s="56"/>
      <c r="BAX6" s="56"/>
      <c r="BAY6" s="56"/>
      <c r="BAZ6" s="56"/>
      <c r="BBA6" s="56"/>
      <c r="BBB6" s="56"/>
      <c r="BBC6" s="56"/>
      <c r="BBD6" s="56"/>
      <c r="BBE6" s="56"/>
      <c r="BBF6" s="56"/>
      <c r="BBG6" s="56"/>
      <c r="BBH6" s="56"/>
      <c r="BBI6" s="56"/>
      <c r="BBJ6" s="56"/>
      <c r="BBK6" s="56"/>
      <c r="BBL6" s="56"/>
      <c r="BBM6" s="56"/>
      <c r="BBN6" s="56"/>
      <c r="BBO6" s="56"/>
      <c r="BBP6" s="56"/>
      <c r="BBQ6" s="56"/>
      <c r="BBR6" s="56"/>
      <c r="BBS6" s="56"/>
      <c r="BBT6" s="56"/>
      <c r="BBU6" s="56"/>
      <c r="BBV6" s="56"/>
      <c r="BBW6" s="56"/>
      <c r="BBX6" s="56"/>
      <c r="BBY6" s="56"/>
      <c r="BBZ6" s="56"/>
      <c r="BCA6" s="56"/>
      <c r="BCB6" s="56"/>
      <c r="BCC6" s="56"/>
      <c r="BCD6" s="56"/>
      <c r="BCE6" s="56"/>
      <c r="BCF6" s="56"/>
      <c r="BCG6" s="56"/>
      <c r="BCH6" s="56"/>
      <c r="BCI6" s="56"/>
      <c r="BCJ6" s="56"/>
      <c r="BCK6" s="56"/>
      <c r="BCL6" s="56"/>
      <c r="BCM6" s="56"/>
      <c r="BCN6" s="56"/>
      <c r="BCO6" s="56"/>
      <c r="BCP6" s="56"/>
      <c r="BCQ6" s="56"/>
      <c r="BCR6" s="56"/>
      <c r="BCS6" s="56"/>
      <c r="BCT6" s="56"/>
      <c r="BCU6" s="56"/>
      <c r="BCV6" s="56"/>
      <c r="BCW6" s="56"/>
      <c r="BCX6" s="56"/>
      <c r="BCY6" s="56"/>
      <c r="BCZ6" s="56"/>
      <c r="BDA6" s="56"/>
      <c r="BDB6" s="56"/>
      <c r="BDC6" s="56"/>
      <c r="BDD6" s="56"/>
      <c r="BDE6" s="56"/>
      <c r="BDF6" s="56"/>
      <c r="BDG6" s="56"/>
      <c r="BDH6" s="56"/>
      <c r="BDI6" s="56"/>
      <c r="BDJ6" s="56"/>
      <c r="BDK6" s="56"/>
      <c r="BDL6" s="56"/>
      <c r="BDM6" s="56"/>
      <c r="BDN6" s="56"/>
      <c r="BDO6" s="56"/>
      <c r="BDP6" s="56"/>
      <c r="BDQ6" s="56"/>
      <c r="BDR6" s="56"/>
      <c r="BDS6" s="56"/>
      <c r="BDT6" s="56"/>
      <c r="BDU6" s="56"/>
      <c r="BDV6" s="56"/>
      <c r="BDW6" s="56"/>
      <c r="BDX6" s="56"/>
      <c r="BDY6" s="56"/>
      <c r="BDZ6" s="56"/>
      <c r="BEA6" s="56"/>
      <c r="BEB6" s="56"/>
      <c r="BEC6" s="56"/>
      <c r="BED6" s="56"/>
      <c r="BEE6" s="56"/>
      <c r="BEF6" s="56"/>
      <c r="BEG6" s="56"/>
      <c r="BEH6" s="56"/>
      <c r="BEI6" s="56"/>
      <c r="BEJ6" s="56"/>
      <c r="BEK6" s="56"/>
      <c r="BEL6" s="56"/>
      <c r="BEM6" s="56"/>
      <c r="BEN6" s="56"/>
      <c r="BEO6" s="56"/>
      <c r="BEP6" s="56"/>
      <c r="BEQ6" s="56"/>
      <c r="BER6" s="56"/>
      <c r="BES6" s="56"/>
      <c r="BET6" s="56"/>
      <c r="BEU6" s="56"/>
      <c r="BEV6" s="56"/>
      <c r="BEW6" s="56"/>
      <c r="BEX6" s="56"/>
      <c r="BEY6" s="56"/>
      <c r="BEZ6" s="56"/>
      <c r="BFA6" s="56"/>
      <c r="BFB6" s="56"/>
      <c r="BFC6" s="56"/>
      <c r="BFD6" s="56"/>
      <c r="BFE6" s="56"/>
      <c r="BFF6" s="56"/>
      <c r="BFG6" s="56"/>
      <c r="BFH6" s="56"/>
      <c r="BFI6" s="56"/>
      <c r="BFJ6" s="56"/>
      <c r="BFK6" s="56"/>
      <c r="BFL6" s="56"/>
      <c r="BFM6" s="56"/>
      <c r="BFN6" s="56"/>
      <c r="BFO6" s="56"/>
      <c r="BFP6" s="56"/>
      <c r="BFQ6" s="56"/>
      <c r="BFR6" s="56"/>
      <c r="BFS6" s="56"/>
      <c r="BFT6" s="56"/>
      <c r="BFU6" s="56"/>
      <c r="BFV6" s="56"/>
      <c r="BFW6" s="56"/>
      <c r="BFX6" s="56"/>
      <c r="BFY6" s="56"/>
      <c r="BFZ6" s="56"/>
      <c r="BGA6" s="56"/>
      <c r="BGB6" s="56"/>
      <c r="BGC6" s="56"/>
      <c r="BGD6" s="56"/>
      <c r="BGE6" s="56"/>
      <c r="BGF6" s="56"/>
      <c r="BGG6" s="56"/>
      <c r="BGH6" s="56"/>
      <c r="BGI6" s="56"/>
      <c r="BGJ6" s="56"/>
      <c r="BGK6" s="56"/>
      <c r="BGL6" s="56"/>
      <c r="BGM6" s="56"/>
      <c r="BGN6" s="56"/>
      <c r="BGO6" s="56"/>
      <c r="BGP6" s="56"/>
      <c r="BGQ6" s="56"/>
      <c r="BGR6" s="56"/>
      <c r="BGS6" s="56"/>
      <c r="BGT6" s="56"/>
      <c r="BGU6" s="56"/>
      <c r="BGV6" s="56"/>
      <c r="BGW6" s="56"/>
      <c r="BGX6" s="56"/>
      <c r="BGY6" s="56"/>
      <c r="BGZ6" s="56"/>
      <c r="BHA6" s="56"/>
      <c r="BHB6" s="56"/>
      <c r="BHC6" s="56"/>
      <c r="BHD6" s="56"/>
      <c r="BHE6" s="56"/>
      <c r="BHF6" s="56"/>
      <c r="BHG6" s="56"/>
      <c r="BHH6" s="56"/>
      <c r="BHI6" s="56"/>
      <c r="BHJ6" s="56"/>
      <c r="BHK6" s="56"/>
      <c r="BHL6" s="56"/>
      <c r="BHM6" s="56"/>
      <c r="BHN6" s="56"/>
      <c r="BHO6" s="56"/>
      <c r="BHP6" s="56"/>
      <c r="BHQ6" s="56"/>
      <c r="BHR6" s="56"/>
      <c r="BHS6" s="56"/>
      <c r="BHT6" s="56"/>
      <c r="BHU6" s="56"/>
      <c r="BHV6" s="56"/>
      <c r="BHW6" s="56"/>
      <c r="BHX6" s="56"/>
      <c r="BHY6" s="56"/>
      <c r="BHZ6" s="56"/>
      <c r="BIA6" s="56"/>
      <c r="BIB6" s="56"/>
      <c r="BIC6" s="56"/>
      <c r="BID6" s="56"/>
      <c r="BIE6" s="56"/>
      <c r="BIF6" s="56"/>
      <c r="BIG6" s="56"/>
      <c r="BIH6" s="56"/>
      <c r="BII6" s="56"/>
      <c r="BIJ6" s="56"/>
      <c r="BIK6" s="56"/>
      <c r="BIL6" s="56"/>
      <c r="BIM6" s="56"/>
      <c r="BIN6" s="56"/>
      <c r="BIO6" s="56"/>
      <c r="BIP6" s="56"/>
      <c r="BIQ6" s="56"/>
      <c r="BIR6" s="56"/>
      <c r="BIS6" s="56"/>
      <c r="BIT6" s="56"/>
      <c r="BIU6" s="56"/>
      <c r="BIV6" s="56"/>
      <c r="BIW6" s="56"/>
      <c r="BIX6" s="56"/>
      <c r="BIY6" s="56"/>
      <c r="BIZ6" s="56"/>
      <c r="BJA6" s="56"/>
      <c r="BJB6" s="56"/>
      <c r="BJC6" s="56"/>
      <c r="BJD6" s="56"/>
      <c r="BJE6" s="56"/>
      <c r="BJF6" s="56"/>
      <c r="BJG6" s="56"/>
      <c r="BJH6" s="56"/>
      <c r="BJI6" s="56"/>
      <c r="BJJ6" s="56"/>
      <c r="BJK6" s="56"/>
      <c r="BJL6" s="56"/>
      <c r="BJM6" s="56"/>
      <c r="BJN6" s="56"/>
      <c r="BJO6" s="56"/>
      <c r="BJP6" s="56"/>
      <c r="BJQ6" s="56"/>
      <c r="BJR6" s="56"/>
      <c r="BJS6" s="56"/>
      <c r="BJT6" s="56"/>
      <c r="BJU6" s="56"/>
      <c r="BJV6" s="56"/>
      <c r="BJW6" s="56"/>
      <c r="BJX6" s="56"/>
      <c r="BJY6" s="56"/>
      <c r="BJZ6" s="56"/>
      <c r="BKA6" s="56"/>
      <c r="BKB6" s="56"/>
      <c r="BKC6" s="56"/>
      <c r="BKD6" s="56"/>
      <c r="BKE6" s="56"/>
      <c r="BKF6" s="56"/>
      <c r="BKG6" s="56"/>
      <c r="BKH6" s="56"/>
      <c r="BKI6" s="56"/>
      <c r="BKJ6" s="56"/>
      <c r="BKK6" s="56"/>
      <c r="BKL6" s="56"/>
      <c r="BKM6" s="56"/>
      <c r="BKN6" s="56"/>
      <c r="BKO6" s="56"/>
      <c r="BKP6" s="56"/>
      <c r="BKQ6" s="56"/>
      <c r="BKR6" s="56"/>
      <c r="BKS6" s="56"/>
      <c r="BKT6" s="56"/>
      <c r="BKU6" s="56"/>
      <c r="BKV6" s="56"/>
      <c r="BKW6" s="56"/>
      <c r="BKX6" s="56"/>
      <c r="BKY6" s="56"/>
      <c r="BKZ6" s="56"/>
      <c r="BLA6" s="56"/>
      <c r="BLB6" s="56"/>
      <c r="BLC6" s="56"/>
      <c r="BLD6" s="56"/>
      <c r="BLE6" s="56"/>
      <c r="BLF6" s="56"/>
      <c r="BLG6" s="56"/>
      <c r="BLH6" s="56"/>
      <c r="BLI6" s="56"/>
      <c r="BLJ6" s="56"/>
      <c r="BLK6" s="56"/>
      <c r="BLL6" s="56"/>
      <c r="BLM6" s="56"/>
      <c r="BLN6" s="56"/>
      <c r="BLO6" s="56"/>
      <c r="BLP6" s="56"/>
      <c r="BLQ6" s="56"/>
      <c r="BLR6" s="56"/>
      <c r="BLS6" s="56"/>
      <c r="BLT6" s="56"/>
      <c r="BLU6" s="56"/>
      <c r="BLV6" s="56"/>
      <c r="BLW6" s="56"/>
      <c r="BLX6" s="56"/>
      <c r="BLY6" s="56"/>
      <c r="BLZ6" s="56"/>
      <c r="BMA6" s="56"/>
      <c r="BMB6" s="56"/>
      <c r="BMC6" s="56"/>
      <c r="BMD6" s="56"/>
      <c r="BME6" s="56"/>
      <c r="BMF6" s="56"/>
      <c r="BMG6" s="56"/>
      <c r="BMH6" s="56"/>
      <c r="BMI6" s="56"/>
      <c r="BMJ6" s="56"/>
      <c r="BMK6" s="56"/>
      <c r="BML6" s="56"/>
      <c r="BMM6" s="56"/>
      <c r="BMN6" s="56"/>
      <c r="BMO6" s="56"/>
      <c r="BMP6" s="56"/>
      <c r="BMQ6" s="56"/>
      <c r="BMR6" s="56"/>
      <c r="BMS6" s="56"/>
      <c r="BMT6" s="56"/>
      <c r="BMU6" s="56"/>
      <c r="BMV6" s="56"/>
      <c r="BMW6" s="56"/>
      <c r="BMX6" s="56"/>
      <c r="BMY6" s="56"/>
      <c r="BMZ6" s="56"/>
      <c r="BNA6" s="56"/>
      <c r="BNB6" s="56"/>
      <c r="BNC6" s="56"/>
      <c r="BND6" s="56"/>
      <c r="BNE6" s="56"/>
      <c r="BNF6" s="56"/>
      <c r="BNG6" s="56"/>
      <c r="BNH6" s="56"/>
      <c r="BNI6" s="56"/>
      <c r="BNJ6" s="56"/>
      <c r="BNK6" s="56"/>
      <c r="BNL6" s="56"/>
      <c r="BNM6" s="56"/>
      <c r="BNN6" s="56"/>
      <c r="BNO6" s="56"/>
      <c r="BNP6" s="56"/>
      <c r="BNQ6" s="56"/>
      <c r="BNR6" s="56"/>
      <c r="BNS6" s="56"/>
      <c r="BNT6" s="56"/>
      <c r="BNU6" s="56"/>
      <c r="BNV6" s="56"/>
      <c r="BNW6" s="56"/>
      <c r="BNX6" s="56"/>
      <c r="BNY6" s="56"/>
      <c r="BNZ6" s="56"/>
      <c r="BOA6" s="56"/>
      <c r="BOB6" s="56"/>
      <c r="BOC6" s="56"/>
      <c r="BOD6" s="56"/>
      <c r="BOE6" s="56"/>
      <c r="BOF6" s="56"/>
      <c r="BOG6" s="56"/>
      <c r="BOH6" s="56"/>
      <c r="BOI6" s="56"/>
      <c r="BOJ6" s="56"/>
      <c r="BOK6" s="56"/>
      <c r="BOL6" s="56"/>
      <c r="BOM6" s="56"/>
      <c r="BON6" s="56"/>
      <c r="BOO6" s="56"/>
      <c r="BOP6" s="56"/>
      <c r="BOQ6" s="56"/>
      <c r="BOR6" s="56"/>
      <c r="BOS6" s="56"/>
      <c r="BOT6" s="56"/>
      <c r="BOU6" s="56"/>
      <c r="BOV6" s="56"/>
      <c r="BOW6" s="56"/>
      <c r="BOX6" s="56"/>
      <c r="BOY6" s="56"/>
      <c r="BOZ6" s="56"/>
      <c r="BPA6" s="56"/>
      <c r="BPB6" s="56"/>
      <c r="BPC6" s="56"/>
      <c r="BPD6" s="56"/>
      <c r="BPE6" s="56"/>
      <c r="BPF6" s="56"/>
      <c r="BPG6" s="56"/>
      <c r="BPH6" s="56"/>
      <c r="BPI6" s="56"/>
      <c r="BPJ6" s="56"/>
      <c r="BPK6" s="56"/>
      <c r="BPL6" s="56"/>
      <c r="BPM6" s="56"/>
      <c r="BPN6" s="56"/>
      <c r="BPO6" s="56"/>
      <c r="BPP6" s="56"/>
      <c r="BPQ6" s="56"/>
      <c r="BPR6" s="56"/>
      <c r="BPS6" s="56"/>
      <c r="BPT6" s="56"/>
      <c r="BPU6" s="56"/>
      <c r="BPV6" s="56"/>
      <c r="BPW6" s="56"/>
      <c r="BPX6" s="56"/>
      <c r="BPY6" s="56"/>
      <c r="BPZ6" s="56"/>
      <c r="BQA6" s="56"/>
      <c r="BQB6" s="56"/>
      <c r="BQC6" s="56"/>
      <c r="BQD6" s="56"/>
      <c r="BQE6" s="56"/>
      <c r="BQF6" s="56"/>
      <c r="BQG6" s="56"/>
      <c r="BQH6" s="56"/>
      <c r="BQI6" s="56"/>
      <c r="BQJ6" s="56"/>
      <c r="BQK6" s="56"/>
      <c r="BQL6" s="56"/>
      <c r="BQM6" s="56"/>
      <c r="BQN6" s="56"/>
      <c r="BQO6" s="56"/>
      <c r="BQP6" s="56"/>
      <c r="BQQ6" s="56"/>
      <c r="BQR6" s="56"/>
      <c r="BQS6" s="56"/>
      <c r="BQT6" s="56"/>
      <c r="BQU6" s="56"/>
      <c r="BQV6" s="56"/>
      <c r="BQW6" s="56"/>
      <c r="BQX6" s="56"/>
      <c r="BQY6" s="56"/>
      <c r="BQZ6" s="56"/>
      <c r="BRA6" s="56"/>
      <c r="BRB6" s="56"/>
      <c r="BRC6" s="56"/>
      <c r="BRD6" s="56"/>
      <c r="BRE6" s="56"/>
      <c r="BRF6" s="56"/>
      <c r="BRG6" s="56"/>
      <c r="BRH6" s="56"/>
      <c r="BRI6" s="56"/>
      <c r="BRJ6" s="56"/>
      <c r="BRK6" s="56"/>
      <c r="BRL6" s="56"/>
      <c r="BRM6" s="56"/>
      <c r="BRN6" s="56"/>
      <c r="BRO6" s="56"/>
      <c r="BRP6" s="56"/>
      <c r="BRQ6" s="56"/>
      <c r="BRR6" s="56"/>
      <c r="BRS6" s="56"/>
      <c r="BRT6" s="56"/>
      <c r="BRU6" s="56"/>
      <c r="BRV6" s="56"/>
      <c r="BRW6" s="56"/>
      <c r="BRX6" s="56"/>
      <c r="BRY6" s="56"/>
      <c r="BRZ6" s="56"/>
      <c r="BSA6" s="56"/>
      <c r="BSB6" s="56"/>
      <c r="BSC6" s="56"/>
      <c r="BSD6" s="56"/>
      <c r="BSE6" s="56"/>
      <c r="BSF6" s="56"/>
      <c r="BSG6" s="56"/>
      <c r="BSH6" s="56"/>
      <c r="BSI6" s="56"/>
      <c r="BSJ6" s="56"/>
      <c r="BSK6" s="56"/>
      <c r="BSL6" s="56"/>
      <c r="BSM6" s="56"/>
      <c r="BSN6" s="56"/>
      <c r="BSO6" s="56"/>
      <c r="BSP6" s="56"/>
      <c r="BSQ6" s="56"/>
      <c r="BSR6" s="56"/>
      <c r="BSS6" s="56"/>
      <c r="BST6" s="56"/>
      <c r="BSU6" s="56"/>
      <c r="BSV6" s="56"/>
      <c r="BSW6" s="56"/>
      <c r="BSX6" s="56"/>
      <c r="BSY6" s="56"/>
      <c r="BSZ6" s="56"/>
      <c r="BTA6" s="56"/>
      <c r="BTB6" s="56"/>
      <c r="BTC6" s="56"/>
      <c r="BTD6" s="56"/>
      <c r="BTE6" s="56"/>
      <c r="BTF6" s="56"/>
      <c r="BTG6" s="56"/>
      <c r="BTH6" s="56"/>
      <c r="BTI6" s="56"/>
      <c r="BTJ6" s="56"/>
      <c r="BTK6" s="56"/>
      <c r="BTL6" s="56"/>
      <c r="BTM6" s="56"/>
      <c r="BTN6" s="56"/>
      <c r="BTO6" s="56"/>
      <c r="BTP6" s="56"/>
      <c r="BTQ6" s="56"/>
      <c r="BTR6" s="56"/>
      <c r="BTS6" s="56"/>
      <c r="BTT6" s="56"/>
      <c r="BTU6" s="56"/>
      <c r="BTV6" s="56"/>
      <c r="BTW6" s="56"/>
      <c r="BTX6" s="56"/>
      <c r="BTY6" s="56"/>
      <c r="BTZ6" s="56"/>
      <c r="BUA6" s="56"/>
      <c r="BUB6" s="56"/>
      <c r="BUC6" s="56"/>
      <c r="BUD6" s="56"/>
      <c r="BUE6" s="56"/>
      <c r="BUF6" s="56"/>
      <c r="BUG6" s="56"/>
      <c r="BUH6" s="56"/>
      <c r="BUI6" s="56"/>
      <c r="BUJ6" s="56"/>
      <c r="BUK6" s="56"/>
      <c r="BUL6" s="56"/>
      <c r="BUM6" s="56"/>
      <c r="BUN6" s="56"/>
      <c r="BUO6" s="56"/>
      <c r="BUP6" s="56"/>
      <c r="BUQ6" s="56"/>
      <c r="BUR6" s="56"/>
      <c r="BUS6" s="56"/>
      <c r="BUT6" s="56"/>
      <c r="BUU6" s="56"/>
      <c r="BUV6" s="56"/>
      <c r="BUW6" s="56"/>
      <c r="BUX6" s="56"/>
      <c r="BUY6" s="56"/>
      <c r="BUZ6" s="56"/>
      <c r="BVA6" s="56"/>
      <c r="BVB6" s="56"/>
      <c r="BVC6" s="56"/>
      <c r="BVD6" s="56"/>
      <c r="BVE6" s="56"/>
      <c r="BVF6" s="56"/>
      <c r="BVG6" s="56"/>
      <c r="BVH6" s="56"/>
      <c r="BVI6" s="56"/>
      <c r="BVJ6" s="56"/>
      <c r="BVK6" s="56"/>
      <c r="BVL6" s="56"/>
      <c r="BVM6" s="56"/>
      <c r="BVN6" s="56"/>
      <c r="BVO6" s="56"/>
      <c r="BVP6" s="56"/>
      <c r="BVQ6" s="56"/>
      <c r="BVR6" s="56"/>
      <c r="BVS6" s="56"/>
      <c r="BVT6" s="56"/>
      <c r="BVU6" s="56"/>
      <c r="BVV6" s="56"/>
      <c r="BVW6" s="56"/>
      <c r="BVX6" s="56"/>
      <c r="BVY6" s="56"/>
      <c r="BVZ6" s="56"/>
      <c r="BWA6" s="56"/>
      <c r="BWB6" s="56"/>
      <c r="BWC6" s="56"/>
      <c r="BWD6" s="56"/>
      <c r="BWE6" s="56"/>
      <c r="BWF6" s="56"/>
      <c r="BWG6" s="56"/>
      <c r="BWH6" s="56"/>
      <c r="BWI6" s="56"/>
      <c r="BWJ6" s="56"/>
      <c r="BWK6" s="56"/>
      <c r="BWL6" s="56"/>
      <c r="BWM6" s="56"/>
      <c r="BWN6" s="56"/>
      <c r="BWO6" s="56"/>
      <c r="BWP6" s="56"/>
      <c r="BWQ6" s="56"/>
      <c r="BWR6" s="56"/>
      <c r="BWS6" s="56"/>
      <c r="BWT6" s="56"/>
      <c r="BWU6" s="56"/>
      <c r="BWV6" s="56"/>
      <c r="BWW6" s="56"/>
      <c r="BWX6" s="56"/>
      <c r="BWY6" s="56"/>
      <c r="BWZ6" s="56"/>
      <c r="BXA6" s="56"/>
      <c r="BXB6" s="56"/>
      <c r="BXC6" s="56"/>
      <c r="BXD6" s="56"/>
      <c r="BXE6" s="56"/>
      <c r="BXF6" s="56"/>
      <c r="BXG6" s="56"/>
      <c r="BXH6" s="56"/>
      <c r="BXI6" s="56"/>
      <c r="BXJ6" s="56"/>
      <c r="BXK6" s="56"/>
      <c r="BXL6" s="56"/>
      <c r="BXM6" s="56"/>
      <c r="BXN6" s="56"/>
      <c r="BXO6" s="56"/>
      <c r="BXP6" s="56"/>
      <c r="BXQ6" s="56"/>
      <c r="BXR6" s="56"/>
      <c r="BXS6" s="56"/>
      <c r="BXT6" s="56"/>
      <c r="BXU6" s="56"/>
      <c r="BXV6" s="56"/>
      <c r="BXW6" s="56"/>
      <c r="BXX6" s="56"/>
      <c r="BXY6" s="56"/>
      <c r="BXZ6" s="56"/>
      <c r="BYA6" s="56"/>
      <c r="BYB6" s="56"/>
      <c r="BYC6" s="56"/>
      <c r="BYD6" s="56"/>
      <c r="BYE6" s="56"/>
      <c r="BYF6" s="56"/>
      <c r="BYG6" s="56"/>
      <c r="BYH6" s="56"/>
      <c r="BYI6" s="56"/>
      <c r="BYJ6" s="56"/>
      <c r="BYK6" s="56"/>
      <c r="BYL6" s="56"/>
      <c r="BYM6" s="56"/>
      <c r="BYN6" s="56"/>
      <c r="BYO6" s="56"/>
      <c r="BYP6" s="56"/>
      <c r="BYQ6" s="56"/>
      <c r="BYR6" s="56"/>
      <c r="BYS6" s="56"/>
      <c r="BYT6" s="56"/>
      <c r="BYU6" s="56"/>
      <c r="BYV6" s="56"/>
      <c r="BYW6" s="56"/>
      <c r="BYX6" s="56"/>
      <c r="BYY6" s="56"/>
      <c r="BYZ6" s="56"/>
      <c r="BZA6" s="56"/>
      <c r="BZB6" s="56"/>
      <c r="BZC6" s="56"/>
      <c r="BZD6" s="56"/>
      <c r="BZE6" s="56"/>
      <c r="BZF6" s="56"/>
      <c r="BZG6" s="56"/>
      <c r="BZH6" s="56"/>
      <c r="BZI6" s="56"/>
      <c r="BZJ6" s="56"/>
      <c r="BZK6" s="56"/>
      <c r="BZL6" s="56"/>
      <c r="BZM6" s="56"/>
      <c r="BZN6" s="56"/>
      <c r="BZO6" s="56"/>
      <c r="BZP6" s="56"/>
      <c r="BZQ6" s="56"/>
      <c r="BZR6" s="56"/>
      <c r="BZS6" s="56"/>
      <c r="BZT6" s="56"/>
      <c r="BZU6" s="56"/>
      <c r="BZV6" s="56"/>
      <c r="BZW6" s="56"/>
      <c r="BZX6" s="56"/>
      <c r="BZY6" s="56"/>
      <c r="BZZ6" s="56"/>
      <c r="CAA6" s="56"/>
      <c r="CAB6" s="56"/>
      <c r="CAC6" s="56"/>
      <c r="CAD6" s="56"/>
      <c r="CAE6" s="56"/>
      <c r="CAF6" s="56"/>
      <c r="CAG6" s="56"/>
      <c r="CAH6" s="56"/>
      <c r="CAI6" s="56"/>
      <c r="CAJ6" s="56"/>
      <c r="CAK6" s="56"/>
      <c r="CAL6" s="56"/>
      <c r="CAM6" s="56"/>
      <c r="CAN6" s="56"/>
      <c r="CAO6" s="56"/>
      <c r="CAP6" s="56"/>
      <c r="CAQ6" s="56"/>
      <c r="CAR6" s="56"/>
      <c r="CAS6" s="56"/>
      <c r="CAT6" s="56"/>
      <c r="CAU6" s="56"/>
      <c r="CAV6" s="56"/>
      <c r="CAW6" s="56"/>
      <c r="CAX6" s="56"/>
      <c r="CAY6" s="56"/>
      <c r="CAZ6" s="56"/>
      <c r="CBA6" s="56"/>
      <c r="CBB6" s="56"/>
      <c r="CBC6" s="56"/>
      <c r="CBD6" s="56"/>
      <c r="CBE6" s="56"/>
      <c r="CBF6" s="56"/>
      <c r="CBG6" s="56"/>
      <c r="CBH6" s="56"/>
      <c r="CBI6" s="56"/>
      <c r="CBJ6" s="56"/>
      <c r="CBK6" s="56"/>
      <c r="CBL6" s="56"/>
      <c r="CBM6" s="56"/>
      <c r="CBN6" s="56"/>
      <c r="CBO6" s="56"/>
      <c r="CBP6" s="56"/>
      <c r="CBQ6" s="56"/>
      <c r="CBR6" s="56"/>
      <c r="CBS6" s="56"/>
      <c r="CBT6" s="56"/>
      <c r="CBU6" s="56"/>
      <c r="CBV6" s="56"/>
      <c r="CBW6" s="56"/>
      <c r="CBX6" s="56"/>
      <c r="CBY6" s="56"/>
      <c r="CBZ6" s="56"/>
      <c r="CCA6" s="56"/>
      <c r="CCB6" s="56"/>
      <c r="CCC6" s="56"/>
      <c r="CCD6" s="56"/>
      <c r="CCE6" s="56"/>
      <c r="CCF6" s="56"/>
      <c r="CCG6" s="56"/>
      <c r="CCH6" s="56"/>
      <c r="CCI6" s="56"/>
      <c r="CCJ6" s="56"/>
      <c r="CCK6" s="56"/>
      <c r="CCL6" s="56"/>
      <c r="CCM6" s="56"/>
      <c r="CCN6" s="56"/>
      <c r="CCO6" s="56"/>
      <c r="CCP6" s="56"/>
      <c r="CCQ6" s="56"/>
      <c r="CCR6" s="56"/>
      <c r="CCS6" s="56"/>
      <c r="CCT6" s="56"/>
      <c r="CCU6" s="56"/>
      <c r="CCV6" s="56"/>
      <c r="CCW6" s="56"/>
      <c r="CCX6" s="56"/>
      <c r="CCY6" s="56"/>
      <c r="CCZ6" s="56"/>
      <c r="CDA6" s="56"/>
      <c r="CDB6" s="56"/>
      <c r="CDC6" s="56"/>
      <c r="CDD6" s="56"/>
      <c r="CDE6" s="56"/>
      <c r="CDF6" s="56"/>
      <c r="CDG6" s="56"/>
      <c r="CDH6" s="56"/>
      <c r="CDI6" s="56"/>
      <c r="CDJ6" s="56"/>
      <c r="CDK6" s="56"/>
      <c r="CDL6" s="56"/>
      <c r="CDM6" s="56"/>
      <c r="CDN6" s="56"/>
      <c r="CDO6" s="56"/>
      <c r="CDP6" s="56"/>
      <c r="CDQ6" s="56"/>
      <c r="CDR6" s="56"/>
      <c r="CDS6" s="56"/>
      <c r="CDT6" s="56"/>
      <c r="CDU6" s="56"/>
      <c r="CDV6" s="56"/>
      <c r="CDW6" s="56"/>
      <c r="CDX6" s="56"/>
      <c r="CDY6" s="56"/>
      <c r="CDZ6" s="56"/>
      <c r="CEA6" s="56"/>
      <c r="CEB6" s="56"/>
      <c r="CEC6" s="56"/>
      <c r="CED6" s="56"/>
      <c r="CEE6" s="56"/>
      <c r="CEF6" s="56"/>
      <c r="CEG6" s="56"/>
      <c r="CEH6" s="56"/>
      <c r="CEI6" s="56"/>
      <c r="CEJ6" s="56"/>
      <c r="CEK6" s="56"/>
      <c r="CEL6" s="56"/>
      <c r="CEM6" s="56"/>
      <c r="CEN6" s="56"/>
      <c r="CEO6" s="56"/>
      <c r="CEP6" s="56"/>
      <c r="CEQ6" s="56"/>
      <c r="CER6" s="56"/>
      <c r="CES6" s="56"/>
      <c r="CET6" s="56"/>
      <c r="CEU6" s="56"/>
      <c r="CEV6" s="56"/>
      <c r="CEW6" s="56"/>
      <c r="CEX6" s="56"/>
      <c r="CEY6" s="56"/>
      <c r="CEZ6" s="56"/>
      <c r="CFA6" s="56"/>
      <c r="CFB6" s="56"/>
      <c r="CFC6" s="56"/>
      <c r="CFD6" s="56"/>
      <c r="CFE6" s="56"/>
      <c r="CFF6" s="56"/>
      <c r="CFG6" s="56"/>
      <c r="CFH6" s="56"/>
      <c r="CFI6" s="56"/>
      <c r="CFJ6" s="56"/>
      <c r="CFK6" s="56"/>
      <c r="CFL6" s="56"/>
      <c r="CFM6" s="56"/>
      <c r="CFN6" s="56"/>
      <c r="CFO6" s="56"/>
      <c r="CFP6" s="56"/>
      <c r="CFQ6" s="56"/>
      <c r="CFR6" s="56"/>
      <c r="CFS6" s="56"/>
      <c r="CFT6" s="56"/>
      <c r="CFU6" s="56"/>
      <c r="CFV6" s="56"/>
      <c r="CFW6" s="56"/>
      <c r="CFX6" s="56"/>
      <c r="CFY6" s="56"/>
      <c r="CFZ6" s="56"/>
      <c r="CGA6" s="56"/>
      <c r="CGB6" s="56"/>
      <c r="CGC6" s="56"/>
      <c r="CGD6" s="56"/>
      <c r="CGE6" s="56"/>
      <c r="CGF6" s="56"/>
      <c r="CGG6" s="56"/>
      <c r="CGH6" s="56"/>
      <c r="CGI6" s="56"/>
      <c r="CGJ6" s="56"/>
      <c r="CGK6" s="56"/>
      <c r="CGL6" s="56"/>
      <c r="CGM6" s="56"/>
      <c r="CGN6" s="56"/>
      <c r="CGO6" s="56"/>
      <c r="CGP6" s="56"/>
      <c r="CGQ6" s="56"/>
      <c r="CGR6" s="56"/>
      <c r="CGS6" s="56"/>
      <c r="CGT6" s="56"/>
      <c r="CGU6" s="56"/>
      <c r="CGV6" s="56"/>
      <c r="CGW6" s="56"/>
      <c r="CGX6" s="56"/>
      <c r="CGY6" s="56"/>
      <c r="CGZ6" s="56"/>
      <c r="CHA6" s="56"/>
      <c r="CHB6" s="56"/>
      <c r="CHC6" s="56"/>
      <c r="CHD6" s="56"/>
      <c r="CHE6" s="56"/>
      <c r="CHF6" s="56"/>
      <c r="CHG6" s="56"/>
      <c r="CHH6" s="56"/>
      <c r="CHI6" s="56"/>
      <c r="CHJ6" s="56"/>
      <c r="CHK6" s="56"/>
      <c r="CHL6" s="56"/>
      <c r="CHM6" s="56"/>
      <c r="CHN6" s="56"/>
      <c r="CHO6" s="56"/>
      <c r="CHP6" s="56"/>
      <c r="CHQ6" s="56"/>
      <c r="CHR6" s="56"/>
      <c r="CHS6" s="56"/>
      <c r="CHT6" s="56"/>
      <c r="CHU6" s="56"/>
      <c r="CHV6" s="56"/>
      <c r="CHW6" s="56"/>
      <c r="CHX6" s="56"/>
      <c r="CHY6" s="56"/>
      <c r="CHZ6" s="56"/>
      <c r="CIA6" s="56"/>
      <c r="CIB6" s="56"/>
      <c r="CIC6" s="56"/>
      <c r="CID6" s="56"/>
      <c r="CIE6" s="56"/>
      <c r="CIF6" s="56"/>
      <c r="CIG6" s="56"/>
      <c r="CIH6" s="56"/>
      <c r="CII6" s="56"/>
      <c r="CIJ6" s="56"/>
      <c r="CIK6" s="56"/>
      <c r="CIL6" s="56"/>
      <c r="CIM6" s="56"/>
      <c r="CIN6" s="56"/>
      <c r="CIO6" s="56"/>
      <c r="CIP6" s="56"/>
      <c r="CIQ6" s="56"/>
      <c r="CIR6" s="56"/>
      <c r="CIS6" s="56"/>
      <c r="CIT6" s="56"/>
      <c r="CIU6" s="56"/>
      <c r="CIV6" s="56"/>
      <c r="CIW6" s="56"/>
      <c r="CIX6" s="56"/>
      <c r="CIY6" s="56"/>
      <c r="CIZ6" s="56"/>
      <c r="CJA6" s="56"/>
      <c r="CJB6" s="56"/>
      <c r="CJC6" s="56"/>
      <c r="CJD6" s="56"/>
      <c r="CJE6" s="56"/>
      <c r="CJF6" s="56"/>
      <c r="CJG6" s="56"/>
      <c r="CJH6" s="56"/>
      <c r="CJI6" s="56"/>
      <c r="CJJ6" s="56"/>
      <c r="CJK6" s="56"/>
      <c r="CJL6" s="56"/>
      <c r="CJM6" s="56"/>
      <c r="CJN6" s="56"/>
      <c r="CJO6" s="56"/>
      <c r="CJP6" s="56"/>
      <c r="CJQ6" s="56"/>
      <c r="CJR6" s="56"/>
      <c r="CJS6" s="56"/>
      <c r="CJT6" s="56"/>
      <c r="CJU6" s="56"/>
      <c r="CJV6" s="56"/>
      <c r="CJW6" s="56"/>
      <c r="CJX6" s="56"/>
      <c r="CJY6" s="56"/>
      <c r="CJZ6" s="56"/>
      <c r="CKA6" s="56"/>
      <c r="CKB6" s="56"/>
      <c r="CKC6" s="56"/>
      <c r="CKD6" s="56"/>
      <c r="CKE6" s="56"/>
      <c r="CKF6" s="56"/>
      <c r="CKG6" s="56"/>
      <c r="CKH6" s="56"/>
      <c r="CKI6" s="56"/>
      <c r="CKJ6" s="56"/>
      <c r="CKK6" s="56"/>
      <c r="CKL6" s="56"/>
      <c r="CKM6" s="56"/>
      <c r="CKN6" s="56"/>
      <c r="CKO6" s="56"/>
      <c r="CKP6" s="56"/>
      <c r="CKQ6" s="56"/>
      <c r="CKR6" s="56"/>
      <c r="CKS6" s="56"/>
      <c r="CKT6" s="56"/>
      <c r="CKU6" s="56"/>
      <c r="CKV6" s="56"/>
      <c r="CKW6" s="56"/>
      <c r="CKX6" s="56"/>
      <c r="CKY6" s="56"/>
      <c r="CKZ6" s="56"/>
      <c r="CLA6" s="56"/>
      <c r="CLB6" s="56"/>
      <c r="CLC6" s="56"/>
      <c r="CLD6" s="56"/>
      <c r="CLE6" s="56"/>
      <c r="CLF6" s="56"/>
      <c r="CLG6" s="56"/>
      <c r="CLH6" s="56"/>
      <c r="CLI6" s="56"/>
      <c r="CLJ6" s="56"/>
      <c r="CLK6" s="56"/>
      <c r="CLL6" s="56"/>
      <c r="CLM6" s="56"/>
      <c r="CLN6" s="56"/>
      <c r="CLO6" s="56"/>
      <c r="CLP6" s="56"/>
      <c r="CLQ6" s="56"/>
      <c r="CLR6" s="56"/>
      <c r="CLS6" s="56"/>
      <c r="CLT6" s="56"/>
      <c r="CLU6" s="56"/>
      <c r="CLV6" s="56"/>
      <c r="CLW6" s="56"/>
      <c r="CLX6" s="56"/>
      <c r="CLY6" s="56"/>
      <c r="CLZ6" s="56"/>
      <c r="CMA6" s="56"/>
      <c r="CMB6" s="56"/>
      <c r="CMC6" s="56"/>
      <c r="CMD6" s="56"/>
      <c r="CME6" s="56"/>
      <c r="CMF6" s="56"/>
      <c r="CMG6" s="56"/>
      <c r="CMH6" s="56"/>
      <c r="CMI6" s="56"/>
      <c r="CMJ6" s="56"/>
      <c r="CMK6" s="56"/>
      <c r="CML6" s="56"/>
      <c r="CMM6" s="56"/>
      <c r="CMN6" s="56"/>
      <c r="CMO6" s="56"/>
      <c r="CMP6" s="56"/>
      <c r="CMQ6" s="56"/>
      <c r="CMR6" s="56"/>
      <c r="CMS6" s="56"/>
      <c r="CMT6" s="56"/>
      <c r="CMU6" s="56"/>
      <c r="CMV6" s="56"/>
      <c r="CMW6" s="56"/>
      <c r="CMX6" s="56"/>
      <c r="CMY6" s="56"/>
      <c r="CMZ6" s="56"/>
      <c r="CNA6" s="56"/>
      <c r="CNB6" s="56"/>
      <c r="CNC6" s="56"/>
      <c r="CND6" s="56"/>
      <c r="CNE6" s="56"/>
      <c r="CNF6" s="56"/>
      <c r="CNG6" s="56"/>
      <c r="CNH6" s="56"/>
      <c r="CNI6" s="56"/>
      <c r="CNJ6" s="56"/>
      <c r="CNK6" s="56"/>
      <c r="CNL6" s="56"/>
      <c r="CNM6" s="56"/>
      <c r="CNN6" s="56"/>
      <c r="CNO6" s="56"/>
      <c r="CNP6" s="56"/>
      <c r="CNQ6" s="56"/>
      <c r="CNR6" s="56"/>
      <c r="CNS6" s="56"/>
      <c r="CNT6" s="56"/>
      <c r="CNU6" s="56"/>
      <c r="CNV6" s="56"/>
      <c r="CNW6" s="56"/>
      <c r="CNX6" s="56"/>
      <c r="CNY6" s="56"/>
      <c r="CNZ6" s="56"/>
      <c r="COA6" s="56"/>
      <c r="COB6" s="56"/>
      <c r="COC6" s="56"/>
      <c r="COD6" s="56"/>
      <c r="COE6" s="56"/>
      <c r="COF6" s="56"/>
      <c r="COG6" s="56"/>
      <c r="COH6" s="56"/>
      <c r="COI6" s="56"/>
      <c r="COJ6" s="56"/>
      <c r="COK6" s="56"/>
      <c r="COL6" s="56"/>
      <c r="COM6" s="56"/>
      <c r="CON6" s="56"/>
      <c r="COO6" s="56"/>
      <c r="COP6" s="56"/>
      <c r="COQ6" s="56"/>
      <c r="COR6" s="56"/>
      <c r="COS6" s="56"/>
      <c r="COT6" s="56"/>
      <c r="COU6" s="56"/>
      <c r="COV6" s="56"/>
      <c r="COW6" s="56"/>
      <c r="COX6" s="56"/>
      <c r="COY6" s="56"/>
      <c r="COZ6" s="56"/>
      <c r="CPA6" s="56"/>
      <c r="CPB6" s="56"/>
      <c r="CPC6" s="56"/>
      <c r="CPD6" s="56"/>
      <c r="CPE6" s="56"/>
      <c r="CPF6" s="56"/>
      <c r="CPG6" s="56"/>
      <c r="CPH6" s="56"/>
      <c r="CPI6" s="56"/>
      <c r="CPJ6" s="56"/>
      <c r="CPK6" s="56"/>
      <c r="CPL6" s="56"/>
      <c r="CPM6" s="56"/>
      <c r="CPN6" s="56"/>
      <c r="CPO6" s="56"/>
      <c r="CPP6" s="56"/>
      <c r="CPQ6" s="56"/>
      <c r="CPR6" s="56"/>
      <c r="CPS6" s="56"/>
      <c r="CPT6" s="56"/>
      <c r="CPU6" s="56"/>
      <c r="CPV6" s="56"/>
      <c r="CPW6" s="56"/>
      <c r="CPX6" s="56"/>
      <c r="CPY6" s="56"/>
      <c r="CPZ6" s="56"/>
      <c r="CQA6" s="56"/>
      <c r="CQB6" s="56"/>
      <c r="CQC6" s="56"/>
      <c r="CQD6" s="56"/>
      <c r="CQE6" s="56"/>
      <c r="CQF6" s="56"/>
      <c r="CQG6" s="56"/>
      <c r="CQH6" s="56"/>
      <c r="CQI6" s="56"/>
      <c r="CQJ6" s="56"/>
      <c r="CQK6" s="56"/>
      <c r="CQL6" s="56"/>
      <c r="CQM6" s="56"/>
      <c r="CQN6" s="56"/>
      <c r="CQO6" s="56"/>
      <c r="CQP6" s="56"/>
      <c r="CQQ6" s="56"/>
      <c r="CQR6" s="56"/>
      <c r="CQS6" s="56"/>
      <c r="CQT6" s="56"/>
      <c r="CQU6" s="56"/>
      <c r="CQV6" s="56"/>
      <c r="CQW6" s="56"/>
      <c r="CQX6" s="56"/>
      <c r="CQY6" s="56"/>
      <c r="CQZ6" s="56"/>
      <c r="CRA6" s="56"/>
      <c r="CRB6" s="56"/>
      <c r="CRC6" s="56"/>
      <c r="CRD6" s="56"/>
      <c r="CRE6" s="56"/>
      <c r="CRF6" s="56"/>
      <c r="CRG6" s="56"/>
      <c r="CRH6" s="56"/>
      <c r="CRI6" s="56"/>
      <c r="CRJ6" s="56"/>
      <c r="CRK6" s="56"/>
      <c r="CRL6" s="56"/>
      <c r="CRM6" s="56"/>
      <c r="CRN6" s="56"/>
      <c r="CRO6" s="56"/>
      <c r="CRP6" s="56"/>
      <c r="CRQ6" s="56"/>
      <c r="CRR6" s="56"/>
      <c r="CRS6" s="56"/>
      <c r="CRT6" s="56"/>
      <c r="CRU6" s="56"/>
      <c r="CRV6" s="56"/>
      <c r="CRW6" s="56"/>
      <c r="CRX6" s="56"/>
      <c r="CRY6" s="56"/>
      <c r="CRZ6" s="56"/>
      <c r="CSA6" s="56"/>
      <c r="CSB6" s="56"/>
      <c r="CSC6" s="56"/>
      <c r="CSD6" s="56"/>
      <c r="CSE6" s="56"/>
      <c r="CSF6" s="56"/>
      <c r="CSG6" s="56"/>
      <c r="CSH6" s="56"/>
      <c r="CSI6" s="56"/>
      <c r="CSJ6" s="56"/>
      <c r="CSK6" s="56"/>
      <c r="CSL6" s="56"/>
      <c r="CSM6" s="56"/>
      <c r="CSN6" s="56"/>
      <c r="CSO6" s="56"/>
      <c r="CSP6" s="56"/>
      <c r="CSQ6" s="56"/>
      <c r="CSR6" s="56"/>
      <c r="CSS6" s="56"/>
      <c r="CST6" s="56"/>
      <c r="CSU6" s="56"/>
      <c r="CSV6" s="56"/>
      <c r="CSW6" s="56"/>
      <c r="CSX6" s="56"/>
      <c r="CSY6" s="56"/>
      <c r="CSZ6" s="56"/>
      <c r="CTA6" s="56"/>
      <c r="CTB6" s="56"/>
      <c r="CTC6" s="56"/>
      <c r="CTD6" s="56"/>
      <c r="CTE6" s="56"/>
      <c r="CTF6" s="56"/>
      <c r="CTG6" s="56"/>
      <c r="CTH6" s="56"/>
      <c r="CTI6" s="56"/>
      <c r="CTJ6" s="56"/>
      <c r="CTK6" s="56"/>
      <c r="CTL6" s="56"/>
      <c r="CTM6" s="56"/>
      <c r="CTN6" s="56"/>
      <c r="CTO6" s="56"/>
      <c r="CTP6" s="56"/>
      <c r="CTQ6" s="56"/>
      <c r="CTR6" s="56"/>
      <c r="CTS6" s="56"/>
      <c r="CTT6" s="56"/>
      <c r="CTU6" s="56"/>
      <c r="CTV6" s="56"/>
      <c r="CTW6" s="56"/>
      <c r="CTX6" s="56"/>
      <c r="CTY6" s="56"/>
      <c r="CTZ6" s="56"/>
      <c r="CUA6" s="56"/>
      <c r="CUB6" s="56"/>
      <c r="CUC6" s="56"/>
      <c r="CUD6" s="56"/>
      <c r="CUE6" s="56"/>
      <c r="CUF6" s="56"/>
      <c r="CUG6" s="56"/>
      <c r="CUH6" s="56"/>
      <c r="CUI6" s="56"/>
      <c r="CUJ6" s="56"/>
      <c r="CUK6" s="56"/>
      <c r="CUL6" s="56"/>
      <c r="CUM6" s="56"/>
      <c r="CUN6" s="56"/>
      <c r="CUO6" s="56"/>
      <c r="CUP6" s="56"/>
      <c r="CUQ6" s="56"/>
      <c r="CUR6" s="56"/>
      <c r="CUS6" s="56"/>
      <c r="CUT6" s="56"/>
      <c r="CUU6" s="56"/>
      <c r="CUV6" s="56"/>
      <c r="CUW6" s="56"/>
      <c r="CUX6" s="56"/>
      <c r="CUY6" s="56"/>
      <c r="CUZ6" s="56"/>
      <c r="CVA6" s="56"/>
      <c r="CVB6" s="56"/>
      <c r="CVC6" s="56"/>
      <c r="CVD6" s="56"/>
      <c r="CVE6" s="56"/>
      <c r="CVF6" s="56"/>
      <c r="CVG6" s="56"/>
      <c r="CVH6" s="56"/>
      <c r="CVI6" s="56"/>
      <c r="CVJ6" s="56"/>
      <c r="CVK6" s="56"/>
      <c r="CVL6" s="56"/>
      <c r="CVM6" s="56"/>
      <c r="CVN6" s="56"/>
      <c r="CVO6" s="56"/>
      <c r="CVP6" s="56"/>
      <c r="CVQ6" s="56"/>
      <c r="CVR6" s="56"/>
      <c r="CVS6" s="56"/>
      <c r="CVT6" s="56"/>
      <c r="CVU6" s="56"/>
      <c r="CVV6" s="56"/>
      <c r="CVW6" s="56"/>
      <c r="CVX6" s="56"/>
      <c r="CVY6" s="56"/>
      <c r="CVZ6" s="56"/>
      <c r="CWA6" s="56"/>
      <c r="CWB6" s="56"/>
      <c r="CWC6" s="56"/>
      <c r="CWD6" s="56"/>
      <c r="CWE6" s="56"/>
      <c r="CWF6" s="56"/>
      <c r="CWG6" s="56"/>
      <c r="CWH6" s="56"/>
      <c r="CWI6" s="56"/>
      <c r="CWJ6" s="56"/>
      <c r="CWK6" s="56"/>
      <c r="CWL6" s="56"/>
      <c r="CWM6" s="56"/>
      <c r="CWN6" s="56"/>
      <c r="CWO6" s="56"/>
      <c r="CWP6" s="56"/>
      <c r="CWQ6" s="56"/>
      <c r="CWR6" s="56"/>
      <c r="CWS6" s="56"/>
      <c r="CWT6" s="56"/>
      <c r="CWU6" s="56"/>
      <c r="CWV6" s="56"/>
      <c r="CWW6" s="56"/>
      <c r="CWX6" s="56"/>
      <c r="CWY6" s="56"/>
      <c r="CWZ6" s="56"/>
      <c r="CXA6" s="56"/>
      <c r="CXB6" s="56"/>
      <c r="CXC6" s="56"/>
      <c r="CXD6" s="56"/>
      <c r="CXE6" s="56"/>
      <c r="CXF6" s="56"/>
      <c r="CXG6" s="56"/>
      <c r="CXH6" s="56"/>
      <c r="CXI6" s="56"/>
      <c r="CXJ6" s="56"/>
      <c r="CXK6" s="56"/>
      <c r="CXL6" s="56"/>
      <c r="CXM6" s="56"/>
      <c r="CXN6" s="56"/>
      <c r="CXO6" s="56"/>
      <c r="CXP6" s="56"/>
      <c r="CXQ6" s="56"/>
      <c r="CXR6" s="56"/>
      <c r="CXS6" s="56"/>
      <c r="CXT6" s="56"/>
      <c r="CXU6" s="56"/>
      <c r="CXV6" s="56"/>
      <c r="CXW6" s="56"/>
      <c r="CXX6" s="56"/>
      <c r="CXY6" s="56"/>
      <c r="CXZ6" s="56"/>
      <c r="CYA6" s="56"/>
      <c r="CYB6" s="56"/>
      <c r="CYC6" s="56"/>
      <c r="CYD6" s="56"/>
      <c r="CYE6" s="56"/>
      <c r="CYF6" s="56"/>
      <c r="CYG6" s="56"/>
      <c r="CYH6" s="56"/>
      <c r="CYI6" s="56"/>
      <c r="CYJ6" s="56"/>
      <c r="CYK6" s="56"/>
      <c r="CYL6" s="56"/>
      <c r="CYM6" s="56"/>
      <c r="CYN6" s="56"/>
      <c r="CYO6" s="56"/>
      <c r="CYP6" s="56"/>
      <c r="CYQ6" s="56"/>
      <c r="CYR6" s="56"/>
      <c r="CYS6" s="56"/>
      <c r="CYT6" s="56"/>
      <c r="CYU6" s="56"/>
      <c r="CYV6" s="56"/>
      <c r="CYW6" s="56"/>
      <c r="CYX6" s="56"/>
      <c r="CYY6" s="56"/>
      <c r="CYZ6" s="56"/>
      <c r="CZA6" s="56"/>
      <c r="CZB6" s="56"/>
      <c r="CZC6" s="56"/>
      <c r="CZD6" s="56"/>
      <c r="CZE6" s="56"/>
      <c r="CZF6" s="56"/>
      <c r="CZG6" s="56"/>
      <c r="CZH6" s="56"/>
      <c r="CZI6" s="56"/>
      <c r="CZJ6" s="56"/>
      <c r="CZK6" s="56"/>
      <c r="CZL6" s="56"/>
      <c r="CZM6" s="56"/>
      <c r="CZN6" s="56"/>
      <c r="CZO6" s="56"/>
      <c r="CZP6" s="56"/>
      <c r="CZQ6" s="56"/>
      <c r="CZR6" s="56"/>
      <c r="CZS6" s="56"/>
      <c r="CZT6" s="56"/>
      <c r="CZU6" s="56"/>
      <c r="CZV6" s="56"/>
      <c r="CZW6" s="56"/>
      <c r="CZX6" s="56"/>
      <c r="CZY6" s="56"/>
      <c r="CZZ6" s="56"/>
      <c r="DAA6" s="56"/>
      <c r="DAB6" s="56"/>
      <c r="DAC6" s="56"/>
      <c r="DAD6" s="56"/>
      <c r="DAE6" s="56"/>
      <c r="DAF6" s="56"/>
      <c r="DAG6" s="56"/>
      <c r="DAH6" s="56"/>
      <c r="DAI6" s="56"/>
      <c r="DAJ6" s="56"/>
      <c r="DAK6" s="56"/>
      <c r="DAL6" s="56"/>
      <c r="DAM6" s="56"/>
      <c r="DAN6" s="56"/>
      <c r="DAO6" s="56"/>
      <c r="DAP6" s="56"/>
      <c r="DAQ6" s="56"/>
      <c r="DAR6" s="56"/>
      <c r="DAS6" s="56"/>
      <c r="DAT6" s="56"/>
      <c r="DAU6" s="56"/>
      <c r="DAV6" s="56"/>
      <c r="DAW6" s="56"/>
      <c r="DAX6" s="56"/>
      <c r="DAY6" s="56"/>
      <c r="DAZ6" s="56"/>
      <c r="DBA6" s="56"/>
      <c r="DBB6" s="56"/>
      <c r="DBC6" s="56"/>
      <c r="DBD6" s="56"/>
      <c r="DBE6" s="56"/>
      <c r="DBF6" s="56"/>
      <c r="DBG6" s="56"/>
      <c r="DBH6" s="56"/>
      <c r="DBI6" s="56"/>
      <c r="DBJ6" s="56"/>
      <c r="DBK6" s="56"/>
      <c r="DBL6" s="56"/>
      <c r="DBM6" s="56"/>
      <c r="DBN6" s="56"/>
      <c r="DBO6" s="56"/>
      <c r="DBP6" s="56"/>
      <c r="DBQ6" s="56"/>
      <c r="DBR6" s="56"/>
      <c r="DBS6" s="56"/>
      <c r="DBT6" s="56"/>
      <c r="DBU6" s="56"/>
      <c r="DBV6" s="56"/>
      <c r="DBW6" s="56"/>
      <c r="DBX6" s="56"/>
      <c r="DBY6" s="56"/>
      <c r="DBZ6" s="56"/>
      <c r="DCA6" s="56"/>
      <c r="DCB6" s="56"/>
      <c r="DCC6" s="56"/>
      <c r="DCD6" s="56"/>
      <c r="DCE6" s="56"/>
      <c r="DCF6" s="56"/>
      <c r="DCG6" s="56"/>
      <c r="DCH6" s="56"/>
      <c r="DCI6" s="56"/>
      <c r="DCJ6" s="56"/>
      <c r="DCK6" s="56"/>
      <c r="DCL6" s="56"/>
      <c r="DCM6" s="56"/>
      <c r="DCN6" s="56"/>
      <c r="DCO6" s="56"/>
      <c r="DCP6" s="56"/>
      <c r="DCQ6" s="56"/>
      <c r="DCR6" s="56"/>
      <c r="DCS6" s="56"/>
      <c r="DCT6" s="56"/>
      <c r="DCU6" s="56"/>
      <c r="DCV6" s="56"/>
      <c r="DCW6" s="56"/>
      <c r="DCX6" s="56"/>
      <c r="DCY6" s="56"/>
      <c r="DCZ6" s="56"/>
      <c r="DDA6" s="56"/>
      <c r="DDB6" s="56"/>
      <c r="DDC6" s="56"/>
      <c r="DDD6" s="56"/>
      <c r="DDE6" s="56"/>
      <c r="DDF6" s="56"/>
      <c r="DDG6" s="56"/>
      <c r="DDH6" s="56"/>
      <c r="DDI6" s="56"/>
      <c r="DDJ6" s="56"/>
      <c r="DDK6" s="56"/>
      <c r="DDL6" s="56"/>
      <c r="DDM6" s="56"/>
      <c r="DDN6" s="56"/>
      <c r="DDO6" s="56"/>
      <c r="DDP6" s="56"/>
      <c r="DDQ6" s="56"/>
      <c r="DDR6" s="56"/>
      <c r="DDS6" s="56"/>
      <c r="DDT6" s="56"/>
      <c r="DDU6" s="56"/>
      <c r="DDV6" s="56"/>
      <c r="DDW6" s="56"/>
      <c r="DDX6" s="56"/>
      <c r="DDY6" s="56"/>
      <c r="DDZ6" s="56"/>
      <c r="DEA6" s="56"/>
      <c r="DEB6" s="56"/>
      <c r="DEC6" s="56"/>
      <c r="DED6" s="56"/>
      <c r="DEE6" s="56"/>
      <c r="DEF6" s="56"/>
      <c r="DEG6" s="56"/>
      <c r="DEH6" s="56"/>
      <c r="DEI6" s="56"/>
      <c r="DEJ6" s="56"/>
      <c r="DEK6" s="56"/>
      <c r="DEL6" s="56"/>
      <c r="DEM6" s="56"/>
      <c r="DEN6" s="56"/>
      <c r="DEO6" s="56"/>
      <c r="DEP6" s="56"/>
      <c r="DEQ6" s="56"/>
      <c r="DER6" s="56"/>
      <c r="DES6" s="56"/>
      <c r="DET6" s="56"/>
      <c r="DEU6" s="56"/>
      <c r="DEV6" s="56"/>
      <c r="DEW6" s="56"/>
      <c r="DEX6" s="56"/>
      <c r="DEY6" s="56"/>
      <c r="DEZ6" s="56"/>
      <c r="DFA6" s="56"/>
      <c r="DFB6" s="56"/>
      <c r="DFC6" s="56"/>
      <c r="DFD6" s="56"/>
      <c r="DFE6" s="56"/>
      <c r="DFF6" s="56"/>
      <c r="DFG6" s="56"/>
      <c r="DFH6" s="56"/>
      <c r="DFI6" s="56"/>
      <c r="DFJ6" s="56"/>
      <c r="DFK6" s="56"/>
      <c r="DFL6" s="56"/>
      <c r="DFM6" s="56"/>
      <c r="DFN6" s="56"/>
      <c r="DFO6" s="56"/>
      <c r="DFP6" s="56"/>
      <c r="DFQ6" s="56"/>
      <c r="DFR6" s="56"/>
      <c r="DFS6" s="56"/>
      <c r="DFT6" s="56"/>
      <c r="DFU6" s="56"/>
      <c r="DFV6" s="56"/>
      <c r="DFW6" s="56"/>
      <c r="DFX6" s="56"/>
      <c r="DFY6" s="56"/>
      <c r="DFZ6" s="56"/>
      <c r="DGA6" s="56"/>
      <c r="DGB6" s="56"/>
      <c r="DGC6" s="56"/>
      <c r="DGD6" s="56"/>
      <c r="DGE6" s="56"/>
      <c r="DGF6" s="56"/>
      <c r="DGG6" s="56"/>
      <c r="DGH6" s="56"/>
      <c r="DGI6" s="56"/>
      <c r="DGJ6" s="56"/>
      <c r="DGK6" s="56"/>
      <c r="DGL6" s="56"/>
      <c r="DGM6" s="56"/>
      <c r="DGN6" s="56"/>
      <c r="DGO6" s="56"/>
      <c r="DGP6" s="56"/>
      <c r="DGQ6" s="56"/>
      <c r="DGR6" s="56"/>
      <c r="DGS6" s="56"/>
      <c r="DGT6" s="56"/>
      <c r="DGU6" s="56"/>
      <c r="DGV6" s="56"/>
      <c r="DGW6" s="56"/>
      <c r="DGX6" s="56"/>
      <c r="DGY6" s="56"/>
      <c r="DGZ6" s="56"/>
      <c r="DHA6" s="56"/>
      <c r="DHB6" s="56"/>
      <c r="DHC6" s="56"/>
      <c r="DHD6" s="56"/>
      <c r="DHE6" s="56"/>
      <c r="DHF6" s="56"/>
      <c r="DHG6" s="56"/>
      <c r="DHH6" s="56"/>
      <c r="DHI6" s="56"/>
      <c r="DHJ6" s="56"/>
      <c r="DHK6" s="56"/>
      <c r="DHL6" s="56"/>
      <c r="DHM6" s="56"/>
      <c r="DHN6" s="56"/>
      <c r="DHO6" s="56"/>
      <c r="DHP6" s="56"/>
      <c r="DHQ6" s="56"/>
      <c r="DHR6" s="56"/>
      <c r="DHS6" s="56"/>
      <c r="DHT6" s="56"/>
      <c r="DHU6" s="56"/>
      <c r="DHV6" s="56"/>
      <c r="DHW6" s="56"/>
      <c r="DHX6" s="56"/>
      <c r="DHY6" s="56"/>
      <c r="DHZ6" s="56"/>
      <c r="DIA6" s="56"/>
      <c r="DIB6" s="56"/>
      <c r="DIC6" s="56"/>
      <c r="DID6" s="56"/>
      <c r="DIE6" s="56"/>
      <c r="DIF6" s="56"/>
      <c r="DIG6" s="56"/>
      <c r="DIH6" s="56"/>
      <c r="DII6" s="56"/>
      <c r="DIJ6" s="56"/>
      <c r="DIK6" s="56"/>
      <c r="DIL6" s="56"/>
      <c r="DIM6" s="56"/>
      <c r="DIN6" s="56"/>
      <c r="DIO6" s="56"/>
      <c r="DIP6" s="56"/>
      <c r="DIQ6" s="56"/>
      <c r="DIR6" s="56"/>
      <c r="DIS6" s="56"/>
      <c r="DIT6" s="56"/>
      <c r="DIU6" s="56"/>
      <c r="DIV6" s="56"/>
      <c r="DIW6" s="56"/>
      <c r="DIX6" s="56"/>
      <c r="DIY6" s="56"/>
      <c r="DIZ6" s="56"/>
      <c r="DJA6" s="56"/>
      <c r="DJB6" s="56"/>
      <c r="DJC6" s="56"/>
      <c r="DJD6" s="56"/>
      <c r="DJE6" s="56"/>
      <c r="DJF6" s="56"/>
      <c r="DJG6" s="56"/>
      <c r="DJH6" s="56"/>
      <c r="DJI6" s="56"/>
      <c r="DJJ6" s="56"/>
      <c r="DJK6" s="56"/>
      <c r="DJL6" s="56"/>
      <c r="DJM6" s="56"/>
      <c r="DJN6" s="56"/>
      <c r="DJO6" s="56"/>
      <c r="DJP6" s="56"/>
      <c r="DJQ6" s="56"/>
      <c r="DJR6" s="56"/>
      <c r="DJS6" s="56"/>
      <c r="DJT6" s="56"/>
      <c r="DJU6" s="56"/>
      <c r="DJV6" s="56"/>
      <c r="DJW6" s="56"/>
      <c r="DJX6" s="56"/>
      <c r="DJY6" s="56"/>
      <c r="DJZ6" s="56"/>
      <c r="DKA6" s="56"/>
      <c r="DKB6" s="56"/>
      <c r="DKC6" s="56"/>
      <c r="DKD6" s="56"/>
      <c r="DKE6" s="56"/>
      <c r="DKF6" s="56"/>
      <c r="DKG6" s="56"/>
      <c r="DKH6" s="56"/>
      <c r="DKI6" s="56"/>
      <c r="DKJ6" s="56"/>
      <c r="DKK6" s="56"/>
      <c r="DKL6" s="56"/>
      <c r="DKM6" s="56"/>
      <c r="DKN6" s="56"/>
      <c r="DKO6" s="56"/>
      <c r="DKP6" s="56"/>
      <c r="DKQ6" s="56"/>
      <c r="DKR6" s="56"/>
      <c r="DKS6" s="56"/>
      <c r="DKT6" s="56"/>
      <c r="DKU6" s="56"/>
      <c r="DKV6" s="56"/>
      <c r="DKW6" s="56"/>
      <c r="DKX6" s="56"/>
      <c r="DKY6" s="56"/>
      <c r="DKZ6" s="56"/>
      <c r="DLA6" s="56"/>
      <c r="DLB6" s="56"/>
      <c r="DLC6" s="56"/>
      <c r="DLD6" s="56"/>
      <c r="DLE6" s="56"/>
      <c r="DLF6" s="56"/>
      <c r="DLG6" s="56"/>
      <c r="DLH6" s="56"/>
      <c r="DLI6" s="56"/>
      <c r="DLJ6" s="56"/>
      <c r="DLK6" s="56"/>
      <c r="DLL6" s="56"/>
      <c r="DLM6" s="56"/>
      <c r="DLN6" s="56"/>
      <c r="DLO6" s="56"/>
      <c r="DLP6" s="56"/>
      <c r="DLQ6" s="56"/>
      <c r="DLR6" s="56"/>
      <c r="DLS6" s="56"/>
      <c r="DLT6" s="56"/>
      <c r="DLU6" s="56"/>
      <c r="DLV6" s="56"/>
      <c r="DLW6" s="56"/>
      <c r="DLX6" s="56"/>
      <c r="DLY6" s="56"/>
      <c r="DLZ6" s="56"/>
      <c r="DMA6" s="56"/>
      <c r="DMB6" s="56"/>
      <c r="DMC6" s="56"/>
      <c r="DMD6" s="56"/>
      <c r="DME6" s="56"/>
      <c r="DMF6" s="56"/>
      <c r="DMG6" s="56"/>
      <c r="DMH6" s="56"/>
      <c r="DMI6" s="56"/>
      <c r="DMJ6" s="56"/>
      <c r="DMK6" s="56"/>
      <c r="DML6" s="56"/>
      <c r="DMM6" s="56"/>
      <c r="DMN6" s="56"/>
      <c r="DMO6" s="56"/>
      <c r="DMP6" s="56"/>
      <c r="DMQ6" s="56"/>
      <c r="DMR6" s="56"/>
      <c r="DMS6" s="56"/>
      <c r="DMT6" s="56"/>
      <c r="DMU6" s="56"/>
      <c r="DMV6" s="56"/>
      <c r="DMW6" s="56"/>
      <c r="DMX6" s="56"/>
      <c r="DMY6" s="56"/>
      <c r="DMZ6" s="56"/>
      <c r="DNA6" s="56"/>
      <c r="DNB6" s="56"/>
      <c r="DNC6" s="56"/>
      <c r="DND6" s="56"/>
      <c r="DNE6" s="56"/>
      <c r="DNF6" s="56"/>
      <c r="DNG6" s="56"/>
      <c r="DNH6" s="56"/>
      <c r="DNI6" s="56"/>
      <c r="DNJ6" s="56"/>
      <c r="DNK6" s="56"/>
      <c r="DNL6" s="56"/>
      <c r="DNM6" s="56"/>
      <c r="DNN6" s="56"/>
      <c r="DNO6" s="56"/>
      <c r="DNP6" s="56"/>
      <c r="DNQ6" s="56"/>
      <c r="DNR6" s="56"/>
      <c r="DNS6" s="56"/>
      <c r="DNT6" s="56"/>
      <c r="DNU6" s="56"/>
      <c r="DNV6" s="56"/>
      <c r="DNW6" s="56"/>
      <c r="DNX6" s="56"/>
      <c r="DNY6" s="56"/>
      <c r="DNZ6" s="56"/>
      <c r="DOA6" s="56"/>
      <c r="DOB6" s="56"/>
      <c r="DOC6" s="56"/>
      <c r="DOD6" s="56"/>
      <c r="DOE6" s="56"/>
      <c r="DOF6" s="56"/>
      <c r="DOG6" s="56"/>
      <c r="DOH6" s="56"/>
      <c r="DOI6" s="56"/>
      <c r="DOJ6" s="56"/>
      <c r="DOK6" s="56"/>
      <c r="DOL6" s="56"/>
      <c r="DOM6" s="56"/>
      <c r="DON6" s="56"/>
      <c r="DOO6" s="56"/>
      <c r="DOP6" s="56"/>
      <c r="DOQ6" s="56"/>
      <c r="DOR6" s="56"/>
      <c r="DOS6" s="56"/>
      <c r="DOT6" s="56"/>
      <c r="DOU6" s="56"/>
      <c r="DOV6" s="56"/>
      <c r="DOW6" s="56"/>
      <c r="DOX6" s="56"/>
      <c r="DOY6" s="56"/>
      <c r="DOZ6" s="56"/>
      <c r="DPA6" s="56"/>
      <c r="DPB6" s="56"/>
      <c r="DPC6" s="56"/>
      <c r="DPD6" s="56"/>
      <c r="DPE6" s="56"/>
      <c r="DPF6" s="56"/>
      <c r="DPG6" s="56"/>
      <c r="DPH6" s="56"/>
      <c r="DPI6" s="56"/>
      <c r="DPJ6" s="56"/>
      <c r="DPK6" s="56"/>
      <c r="DPL6" s="56"/>
      <c r="DPM6" s="56"/>
      <c r="DPN6" s="56"/>
      <c r="DPO6" s="56"/>
      <c r="DPP6" s="56"/>
      <c r="DPQ6" s="56"/>
      <c r="DPR6" s="56"/>
      <c r="DPS6" s="56"/>
      <c r="DPT6" s="56"/>
      <c r="DPU6" s="56"/>
      <c r="DPV6" s="56"/>
      <c r="DPW6" s="56"/>
      <c r="DPX6" s="56"/>
      <c r="DPY6" s="56"/>
      <c r="DPZ6" s="56"/>
      <c r="DQA6" s="56"/>
      <c r="DQB6" s="56"/>
      <c r="DQC6" s="56"/>
      <c r="DQD6" s="56"/>
      <c r="DQE6" s="56"/>
      <c r="DQF6" s="56"/>
      <c r="DQG6" s="56"/>
      <c r="DQH6" s="56"/>
      <c r="DQI6" s="56"/>
      <c r="DQJ6" s="56"/>
      <c r="DQK6" s="56"/>
      <c r="DQL6" s="56"/>
      <c r="DQM6" s="56"/>
      <c r="DQN6" s="56"/>
      <c r="DQO6" s="56"/>
      <c r="DQP6" s="56"/>
      <c r="DQQ6" s="56"/>
      <c r="DQR6" s="56"/>
      <c r="DQS6" s="56"/>
      <c r="DQT6" s="56"/>
      <c r="DQU6" s="56"/>
      <c r="DQV6" s="56"/>
      <c r="DQW6" s="56"/>
      <c r="DQX6" s="56"/>
      <c r="DQY6" s="56"/>
      <c r="DQZ6" s="56"/>
      <c r="DRA6" s="56"/>
      <c r="DRB6" s="56"/>
      <c r="DRC6" s="56"/>
      <c r="DRD6" s="56"/>
      <c r="DRE6" s="56"/>
      <c r="DRF6" s="56"/>
      <c r="DRG6" s="56"/>
      <c r="DRH6" s="56"/>
      <c r="DRI6" s="56"/>
      <c r="DRJ6" s="56"/>
      <c r="DRK6" s="56"/>
      <c r="DRL6" s="56"/>
      <c r="DRM6" s="56"/>
      <c r="DRN6" s="56"/>
      <c r="DRO6" s="56"/>
      <c r="DRP6" s="56"/>
      <c r="DRQ6" s="56"/>
      <c r="DRR6" s="56"/>
      <c r="DRS6" s="56"/>
      <c r="DRT6" s="56"/>
      <c r="DRU6" s="56"/>
      <c r="DRV6" s="56"/>
      <c r="DRW6" s="56"/>
      <c r="DRX6" s="56"/>
      <c r="DRY6" s="56"/>
      <c r="DRZ6" s="56"/>
      <c r="DSA6" s="56"/>
      <c r="DSB6" s="56"/>
      <c r="DSC6" s="56"/>
      <c r="DSD6" s="56"/>
      <c r="DSE6" s="56"/>
      <c r="DSF6" s="56"/>
      <c r="DSG6" s="56"/>
      <c r="DSH6" s="56"/>
      <c r="DSI6" s="56"/>
      <c r="DSJ6" s="56"/>
      <c r="DSK6" s="56"/>
      <c r="DSL6" s="56"/>
      <c r="DSM6" s="56"/>
      <c r="DSN6" s="56"/>
      <c r="DSO6" s="56"/>
      <c r="DSP6" s="56"/>
      <c r="DSQ6" s="56"/>
      <c r="DSR6" s="56"/>
      <c r="DSS6" s="56"/>
      <c r="DST6" s="56"/>
      <c r="DSU6" s="56"/>
      <c r="DSV6" s="56"/>
      <c r="DSW6" s="56"/>
      <c r="DSX6" s="56"/>
      <c r="DSY6" s="56"/>
      <c r="DSZ6" s="56"/>
      <c r="DTA6" s="56"/>
      <c r="DTB6" s="56"/>
      <c r="DTC6" s="56"/>
      <c r="DTD6" s="56"/>
      <c r="DTE6" s="56"/>
      <c r="DTF6" s="56"/>
      <c r="DTG6" s="56"/>
      <c r="DTH6" s="56"/>
      <c r="DTI6" s="56"/>
      <c r="DTJ6" s="56"/>
      <c r="DTK6" s="56"/>
      <c r="DTL6" s="56"/>
      <c r="DTM6" s="56"/>
      <c r="DTN6" s="56"/>
      <c r="DTO6" s="56"/>
      <c r="DTP6" s="56"/>
      <c r="DTQ6" s="56"/>
      <c r="DTR6" s="56"/>
      <c r="DTS6" s="56"/>
      <c r="DTT6" s="56"/>
      <c r="DTU6" s="56"/>
      <c r="DTV6" s="56"/>
      <c r="DTW6" s="56"/>
      <c r="DTX6" s="56"/>
      <c r="DTY6" s="56"/>
      <c r="DTZ6" s="56"/>
      <c r="DUA6" s="56"/>
      <c r="DUB6" s="56"/>
      <c r="DUC6" s="56"/>
      <c r="DUD6" s="56"/>
      <c r="DUE6" s="56"/>
      <c r="DUF6" s="56"/>
      <c r="DUG6" s="56"/>
      <c r="DUH6" s="56"/>
      <c r="DUI6" s="56"/>
      <c r="DUJ6" s="56"/>
      <c r="DUK6" s="56"/>
      <c r="DUL6" s="56"/>
      <c r="DUM6" s="56"/>
      <c r="DUN6" s="56"/>
      <c r="DUO6" s="56"/>
      <c r="DUP6" s="56"/>
      <c r="DUQ6" s="56"/>
      <c r="DUR6" s="56"/>
      <c r="DUS6" s="56"/>
      <c r="DUT6" s="56"/>
      <c r="DUU6" s="56"/>
      <c r="DUV6" s="56"/>
      <c r="DUW6" s="56"/>
      <c r="DUX6" s="56"/>
      <c r="DUY6" s="56"/>
      <c r="DUZ6" s="56"/>
      <c r="DVA6" s="56"/>
      <c r="DVB6" s="56"/>
      <c r="DVC6" s="56"/>
      <c r="DVD6" s="56"/>
      <c r="DVE6" s="56"/>
      <c r="DVF6" s="56"/>
      <c r="DVG6" s="56"/>
      <c r="DVH6" s="56"/>
      <c r="DVI6" s="56"/>
      <c r="DVJ6" s="56"/>
      <c r="DVK6" s="56"/>
      <c r="DVL6" s="56"/>
      <c r="DVM6" s="56"/>
      <c r="DVN6" s="56"/>
      <c r="DVO6" s="56"/>
      <c r="DVP6" s="56"/>
      <c r="DVQ6" s="56"/>
      <c r="DVR6" s="56"/>
      <c r="DVS6" s="56"/>
      <c r="DVT6" s="56"/>
      <c r="DVU6" s="56"/>
      <c r="DVV6" s="56"/>
      <c r="DVW6" s="56"/>
      <c r="DVX6" s="56"/>
      <c r="DVY6" s="56"/>
      <c r="DVZ6" s="56"/>
      <c r="DWA6" s="56"/>
      <c r="DWB6" s="56"/>
      <c r="DWC6" s="56"/>
      <c r="DWD6" s="56"/>
      <c r="DWE6" s="56"/>
      <c r="DWF6" s="56"/>
      <c r="DWG6" s="56"/>
      <c r="DWH6" s="56"/>
      <c r="DWI6" s="56"/>
      <c r="DWJ6" s="56"/>
      <c r="DWK6" s="56"/>
      <c r="DWL6" s="56"/>
      <c r="DWM6" s="56"/>
      <c r="DWN6" s="56"/>
      <c r="DWO6" s="56"/>
      <c r="DWP6" s="56"/>
      <c r="DWQ6" s="56"/>
      <c r="DWR6" s="56"/>
      <c r="DWS6" s="56"/>
      <c r="DWT6" s="56"/>
      <c r="DWU6" s="56"/>
      <c r="DWV6" s="56"/>
      <c r="DWW6" s="56"/>
      <c r="DWX6" s="56"/>
      <c r="DWY6" s="56"/>
      <c r="DWZ6" s="56"/>
      <c r="DXA6" s="56"/>
      <c r="DXB6" s="56"/>
      <c r="DXC6" s="56"/>
      <c r="DXD6" s="56"/>
      <c r="DXE6" s="56"/>
      <c r="DXF6" s="56"/>
      <c r="DXG6" s="56"/>
      <c r="DXH6" s="56"/>
      <c r="DXI6" s="56"/>
      <c r="DXJ6" s="56"/>
      <c r="DXK6" s="56"/>
      <c r="DXL6" s="56"/>
      <c r="DXM6" s="56"/>
      <c r="DXN6" s="56"/>
      <c r="DXO6" s="56"/>
      <c r="DXP6" s="56"/>
      <c r="DXQ6" s="56"/>
      <c r="DXR6" s="56"/>
      <c r="DXS6" s="56"/>
      <c r="DXT6" s="56"/>
      <c r="DXU6" s="56"/>
      <c r="DXV6" s="56"/>
      <c r="DXW6" s="56"/>
      <c r="DXX6" s="56"/>
      <c r="DXY6" s="56"/>
      <c r="DXZ6" s="56"/>
      <c r="DYA6" s="56"/>
      <c r="DYB6" s="56"/>
      <c r="DYC6" s="56"/>
      <c r="DYD6" s="56"/>
      <c r="DYE6" s="56"/>
      <c r="DYF6" s="56"/>
      <c r="DYG6" s="56"/>
      <c r="DYH6" s="56"/>
      <c r="DYI6" s="56"/>
      <c r="DYJ6" s="56"/>
      <c r="DYK6" s="56"/>
      <c r="DYL6" s="56"/>
      <c r="DYM6" s="56"/>
      <c r="DYN6" s="56"/>
      <c r="DYO6" s="56"/>
      <c r="DYP6" s="56"/>
      <c r="DYQ6" s="56"/>
      <c r="DYR6" s="56"/>
      <c r="DYS6" s="56"/>
      <c r="DYT6" s="56"/>
      <c r="DYU6" s="56"/>
      <c r="DYV6" s="56"/>
      <c r="DYW6" s="56"/>
      <c r="DYX6" s="56"/>
      <c r="DYY6" s="56"/>
      <c r="DYZ6" s="56"/>
      <c r="DZA6" s="56"/>
      <c r="DZB6" s="56"/>
      <c r="DZC6" s="56"/>
      <c r="DZD6" s="56"/>
      <c r="DZE6" s="56"/>
      <c r="DZF6" s="56"/>
      <c r="DZG6" s="56"/>
      <c r="DZH6" s="56"/>
      <c r="DZI6" s="56"/>
      <c r="DZJ6" s="56"/>
      <c r="DZK6" s="56"/>
      <c r="DZL6" s="56"/>
      <c r="DZM6" s="56"/>
      <c r="DZN6" s="56"/>
      <c r="DZO6" s="56"/>
      <c r="DZP6" s="56"/>
      <c r="DZQ6" s="56"/>
      <c r="DZR6" s="56"/>
      <c r="DZS6" s="56"/>
      <c r="DZT6" s="56"/>
      <c r="DZU6" s="56"/>
      <c r="DZV6" s="56"/>
      <c r="DZW6" s="56"/>
      <c r="DZX6" s="56"/>
      <c r="DZY6" s="56"/>
      <c r="DZZ6" s="56"/>
      <c r="EAA6" s="56"/>
      <c r="EAB6" s="56"/>
      <c r="EAC6" s="56"/>
      <c r="EAD6" s="56"/>
      <c r="EAE6" s="56"/>
      <c r="EAF6" s="56"/>
      <c r="EAG6" s="56"/>
      <c r="EAH6" s="56"/>
      <c r="EAI6" s="56"/>
      <c r="EAJ6" s="56"/>
      <c r="EAK6" s="56"/>
      <c r="EAL6" s="56"/>
      <c r="EAM6" s="56"/>
      <c r="EAN6" s="56"/>
      <c r="EAO6" s="56"/>
      <c r="EAP6" s="56"/>
      <c r="EAQ6" s="56"/>
      <c r="EAR6" s="56"/>
      <c r="EAS6" s="56"/>
      <c r="EAT6" s="56"/>
      <c r="EAU6" s="56"/>
      <c r="EAV6" s="56"/>
      <c r="EAW6" s="56"/>
      <c r="EAX6" s="56"/>
      <c r="EAY6" s="56"/>
      <c r="EAZ6" s="56"/>
      <c r="EBA6" s="56"/>
      <c r="EBB6" s="56"/>
      <c r="EBC6" s="56"/>
      <c r="EBD6" s="56"/>
      <c r="EBE6" s="56"/>
      <c r="EBF6" s="56"/>
      <c r="EBG6" s="56"/>
      <c r="EBH6" s="56"/>
      <c r="EBI6" s="56"/>
      <c r="EBJ6" s="56"/>
      <c r="EBK6" s="56"/>
      <c r="EBL6" s="56"/>
      <c r="EBM6" s="56"/>
      <c r="EBN6" s="56"/>
      <c r="EBO6" s="56"/>
      <c r="EBP6" s="56"/>
      <c r="EBQ6" s="56"/>
      <c r="EBR6" s="56"/>
      <c r="EBS6" s="56"/>
      <c r="EBT6" s="56"/>
      <c r="EBU6" s="56"/>
      <c r="EBV6" s="56"/>
      <c r="EBW6" s="56"/>
      <c r="EBX6" s="56"/>
      <c r="EBY6" s="56"/>
      <c r="EBZ6" s="56"/>
      <c r="ECA6" s="56"/>
      <c r="ECB6" s="56"/>
      <c r="ECC6" s="56"/>
      <c r="ECD6" s="56"/>
      <c r="ECE6" s="56"/>
      <c r="ECF6" s="56"/>
      <c r="ECG6" s="56"/>
      <c r="ECH6" s="56"/>
      <c r="ECI6" s="56"/>
      <c r="ECJ6" s="56"/>
      <c r="ECK6" s="56"/>
      <c r="ECL6" s="56"/>
      <c r="ECM6" s="56"/>
      <c r="ECN6" s="56"/>
      <c r="ECO6" s="56"/>
      <c r="ECP6" s="56"/>
      <c r="ECQ6" s="56"/>
      <c r="ECR6" s="56"/>
      <c r="ECS6" s="56"/>
      <c r="ECT6" s="56"/>
      <c r="ECU6" s="56"/>
      <c r="ECV6" s="56"/>
      <c r="ECW6" s="56"/>
      <c r="ECX6" s="56"/>
      <c r="ECY6" s="56"/>
      <c r="ECZ6" s="56"/>
      <c r="EDA6" s="56"/>
      <c r="EDB6" s="56"/>
      <c r="EDC6" s="56"/>
      <c r="EDD6" s="56"/>
      <c r="EDE6" s="56"/>
      <c r="EDF6" s="56"/>
      <c r="EDG6" s="56"/>
      <c r="EDH6" s="56"/>
      <c r="EDI6" s="56"/>
      <c r="EDJ6" s="56"/>
      <c r="EDK6" s="56"/>
      <c r="EDL6" s="56"/>
      <c r="EDM6" s="56"/>
      <c r="EDN6" s="56"/>
      <c r="EDO6" s="56"/>
      <c r="EDP6" s="56"/>
      <c r="EDQ6" s="56"/>
      <c r="EDR6" s="56"/>
      <c r="EDS6" s="56"/>
      <c r="EDT6" s="56"/>
      <c r="EDU6" s="56"/>
      <c r="EDV6" s="56"/>
      <c r="EDW6" s="56"/>
      <c r="EDX6" s="56"/>
      <c r="EDY6" s="56"/>
      <c r="EDZ6" s="56"/>
      <c r="EEA6" s="56"/>
      <c r="EEB6" s="56"/>
      <c r="EEC6" s="56"/>
      <c r="EED6" s="56"/>
      <c r="EEE6" s="56"/>
      <c r="EEF6" s="56"/>
      <c r="EEG6" s="56"/>
      <c r="EEH6" s="56"/>
      <c r="EEI6" s="56"/>
      <c r="EEJ6" s="56"/>
      <c r="EEK6" s="56"/>
      <c r="EEL6" s="56"/>
      <c r="EEM6" s="56"/>
      <c r="EEN6" s="56"/>
      <c r="EEO6" s="56"/>
      <c r="EEP6" s="56"/>
      <c r="EEQ6" s="56"/>
      <c r="EER6" s="56"/>
      <c r="EES6" s="56"/>
      <c r="EET6" s="56"/>
      <c r="EEU6" s="56"/>
      <c r="EEV6" s="56"/>
      <c r="EEW6" s="56"/>
      <c r="EEX6" s="56"/>
      <c r="EEY6" s="56"/>
      <c r="EEZ6" s="56"/>
      <c r="EFA6" s="56"/>
      <c r="EFB6" s="56"/>
      <c r="EFC6" s="56"/>
      <c r="EFD6" s="56"/>
      <c r="EFE6" s="56"/>
      <c r="EFF6" s="56"/>
      <c r="EFG6" s="56"/>
      <c r="EFH6" s="56"/>
      <c r="EFI6" s="56"/>
      <c r="EFJ6" s="56"/>
      <c r="EFK6" s="56"/>
      <c r="EFL6" s="56"/>
      <c r="EFM6" s="56"/>
      <c r="EFN6" s="56"/>
      <c r="EFO6" s="56"/>
      <c r="EFP6" s="56"/>
      <c r="EFQ6" s="56"/>
      <c r="EFR6" s="56"/>
      <c r="EFS6" s="56"/>
      <c r="EFT6" s="56"/>
      <c r="EFU6" s="56"/>
      <c r="EFV6" s="56"/>
      <c r="EFW6" s="56"/>
      <c r="EFX6" s="56"/>
      <c r="EFY6" s="56"/>
      <c r="EFZ6" s="56"/>
      <c r="EGA6" s="56"/>
      <c r="EGB6" s="56"/>
      <c r="EGC6" s="56"/>
      <c r="EGD6" s="56"/>
      <c r="EGE6" s="56"/>
      <c r="EGF6" s="56"/>
      <c r="EGG6" s="56"/>
      <c r="EGH6" s="56"/>
      <c r="EGI6" s="56"/>
      <c r="EGJ6" s="56"/>
      <c r="EGK6" s="56"/>
      <c r="EGL6" s="56"/>
      <c r="EGM6" s="56"/>
      <c r="EGN6" s="56"/>
      <c r="EGO6" s="56"/>
      <c r="EGP6" s="56"/>
      <c r="EGQ6" s="56"/>
      <c r="EGR6" s="56"/>
      <c r="EGS6" s="56"/>
      <c r="EGT6" s="56"/>
      <c r="EGU6" s="56"/>
      <c r="EGV6" s="56"/>
      <c r="EGW6" s="56"/>
      <c r="EGX6" s="56"/>
      <c r="EGY6" s="56"/>
      <c r="EGZ6" s="56"/>
      <c r="EHA6" s="56"/>
      <c r="EHB6" s="56"/>
      <c r="EHC6" s="56"/>
      <c r="EHD6" s="56"/>
      <c r="EHE6" s="56"/>
      <c r="EHF6" s="56"/>
      <c r="EHG6" s="56"/>
      <c r="EHH6" s="56"/>
      <c r="EHI6" s="56"/>
      <c r="EHJ6" s="56"/>
      <c r="EHK6" s="56"/>
      <c r="EHL6" s="56"/>
      <c r="EHM6" s="56"/>
      <c r="EHN6" s="56"/>
      <c r="EHO6" s="56"/>
      <c r="EHP6" s="56"/>
      <c r="EHQ6" s="56"/>
      <c r="EHR6" s="56"/>
      <c r="EHS6" s="56"/>
      <c r="EHT6" s="56"/>
      <c r="EHU6" s="56"/>
      <c r="EHV6" s="56"/>
      <c r="EHW6" s="56"/>
      <c r="EHX6" s="56"/>
      <c r="EHY6" s="56"/>
      <c r="EHZ6" s="56"/>
      <c r="EIA6" s="56"/>
      <c r="EIB6" s="56"/>
      <c r="EIC6" s="56"/>
      <c r="EID6" s="56"/>
      <c r="EIE6" s="56"/>
      <c r="EIF6" s="56"/>
      <c r="EIG6" s="56"/>
      <c r="EIH6" s="56"/>
      <c r="EII6" s="56"/>
      <c r="EIJ6" s="56"/>
      <c r="EIK6" s="56"/>
      <c r="EIL6" s="56"/>
      <c r="EIM6" s="56"/>
      <c r="EIN6" s="56"/>
      <c r="EIO6" s="56"/>
      <c r="EIP6" s="56"/>
      <c r="EIQ6" s="56"/>
      <c r="EIR6" s="56"/>
      <c r="EIS6" s="56"/>
      <c r="EIT6" s="56"/>
      <c r="EIU6" s="56"/>
      <c r="EIV6" s="56"/>
      <c r="EIW6" s="56"/>
      <c r="EIX6" s="56"/>
      <c r="EIY6" s="56"/>
      <c r="EIZ6" s="56"/>
      <c r="EJA6" s="56"/>
      <c r="EJB6" s="56"/>
      <c r="EJC6" s="56"/>
      <c r="EJD6" s="56"/>
      <c r="EJE6" s="56"/>
      <c r="EJF6" s="56"/>
      <c r="EJG6" s="56"/>
      <c r="EJH6" s="56"/>
      <c r="EJI6" s="56"/>
      <c r="EJJ6" s="56"/>
      <c r="EJK6" s="56"/>
      <c r="EJL6" s="56"/>
      <c r="EJM6" s="56"/>
      <c r="EJN6" s="56"/>
      <c r="EJO6" s="56"/>
      <c r="EJP6" s="56"/>
      <c r="EJQ6" s="56"/>
      <c r="EJR6" s="56"/>
      <c r="EJS6" s="56"/>
      <c r="EJT6" s="56"/>
      <c r="EJU6" s="56"/>
      <c r="EJV6" s="56"/>
      <c r="EJW6" s="56"/>
      <c r="EJX6" s="56"/>
      <c r="EJY6" s="56"/>
      <c r="EJZ6" s="56"/>
      <c r="EKA6" s="56"/>
      <c r="EKB6" s="56"/>
      <c r="EKC6" s="56"/>
      <c r="EKD6" s="56"/>
      <c r="EKE6" s="56"/>
      <c r="EKF6" s="56"/>
      <c r="EKG6" s="56"/>
      <c r="EKH6" s="56"/>
      <c r="EKI6" s="56"/>
      <c r="EKJ6" s="56"/>
      <c r="EKK6" s="56"/>
      <c r="EKL6" s="56"/>
      <c r="EKM6" s="56"/>
      <c r="EKN6" s="56"/>
      <c r="EKO6" s="56"/>
      <c r="EKP6" s="56"/>
      <c r="EKQ6" s="56"/>
      <c r="EKR6" s="56"/>
      <c r="EKS6" s="56"/>
      <c r="EKT6" s="56"/>
      <c r="EKU6" s="56"/>
      <c r="EKV6" s="56"/>
      <c r="EKW6" s="56"/>
      <c r="EKX6" s="56"/>
      <c r="EKY6" s="56"/>
      <c r="EKZ6" s="56"/>
      <c r="ELA6" s="56"/>
      <c r="ELB6" s="56"/>
      <c r="ELC6" s="56"/>
      <c r="ELD6" s="56"/>
      <c r="ELE6" s="56"/>
      <c r="ELF6" s="56"/>
      <c r="ELG6" s="56"/>
      <c r="ELH6" s="56"/>
      <c r="ELI6" s="56"/>
      <c r="ELJ6" s="56"/>
      <c r="ELK6" s="56"/>
      <c r="ELL6" s="56"/>
      <c r="ELM6" s="56"/>
      <c r="ELN6" s="56"/>
      <c r="ELO6" s="56"/>
      <c r="ELP6" s="56"/>
      <c r="ELQ6" s="56"/>
      <c r="ELR6" s="56"/>
      <c r="ELS6" s="56"/>
      <c r="ELT6" s="56"/>
      <c r="ELU6" s="56"/>
      <c r="ELV6" s="56"/>
      <c r="ELW6" s="56"/>
      <c r="ELX6" s="56"/>
      <c r="ELY6" s="56"/>
      <c r="ELZ6" s="56"/>
      <c r="EMA6" s="56"/>
      <c r="EMB6" s="56"/>
      <c r="EMC6" s="56"/>
      <c r="EMD6" s="56"/>
      <c r="EME6" s="56"/>
      <c r="EMF6" s="56"/>
      <c r="EMG6" s="56"/>
      <c r="EMH6" s="56"/>
      <c r="EMI6" s="56"/>
      <c r="EMJ6" s="56"/>
      <c r="EMK6" s="56"/>
      <c r="EML6" s="56"/>
      <c r="EMM6" s="56"/>
      <c r="EMN6" s="56"/>
      <c r="EMO6" s="56"/>
      <c r="EMP6" s="56"/>
      <c r="EMQ6" s="56"/>
      <c r="EMR6" s="56"/>
      <c r="EMS6" s="56"/>
      <c r="EMT6" s="56"/>
      <c r="EMU6" s="56"/>
      <c r="EMV6" s="56"/>
      <c r="EMW6" s="56"/>
      <c r="EMX6" s="56"/>
      <c r="EMY6" s="56"/>
      <c r="EMZ6" s="56"/>
      <c r="ENA6" s="56"/>
      <c r="ENB6" s="56"/>
      <c r="ENC6" s="56"/>
      <c r="END6" s="56"/>
      <c r="ENE6" s="56"/>
      <c r="ENF6" s="56"/>
      <c r="ENG6" s="56"/>
      <c r="ENH6" s="56"/>
      <c r="ENI6" s="56"/>
      <c r="ENJ6" s="56"/>
      <c r="ENK6" s="56"/>
      <c r="ENL6" s="56"/>
      <c r="ENM6" s="56"/>
      <c r="ENN6" s="56"/>
      <c r="ENO6" s="56"/>
      <c r="ENP6" s="56"/>
      <c r="ENQ6" s="56"/>
      <c r="ENR6" s="56"/>
      <c r="ENS6" s="56"/>
      <c r="ENT6" s="56"/>
      <c r="ENU6" s="56"/>
      <c r="ENV6" s="56"/>
      <c r="ENW6" s="56"/>
      <c r="ENX6" s="56"/>
      <c r="ENY6" s="56"/>
      <c r="ENZ6" s="56"/>
      <c r="EOA6" s="56"/>
      <c r="EOB6" s="56"/>
      <c r="EOC6" s="56"/>
      <c r="EOD6" s="56"/>
      <c r="EOE6" s="56"/>
      <c r="EOF6" s="56"/>
      <c r="EOG6" s="56"/>
      <c r="EOH6" s="56"/>
      <c r="EOI6" s="56"/>
      <c r="EOJ6" s="56"/>
      <c r="EOK6" s="56"/>
      <c r="EOL6" s="56"/>
      <c r="EOM6" s="56"/>
      <c r="EON6" s="56"/>
      <c r="EOO6" s="56"/>
      <c r="EOP6" s="56"/>
      <c r="EOQ6" s="56"/>
      <c r="EOR6" s="56"/>
      <c r="EOS6" s="56"/>
      <c r="EOT6" s="56"/>
      <c r="EOU6" s="56"/>
      <c r="EOV6" s="56"/>
      <c r="EOW6" s="56"/>
      <c r="EOX6" s="56"/>
      <c r="EOY6" s="56"/>
      <c r="EOZ6" s="56"/>
      <c r="EPA6" s="56"/>
      <c r="EPB6" s="56"/>
      <c r="EPC6" s="56"/>
      <c r="EPD6" s="56"/>
      <c r="EPE6" s="56"/>
      <c r="EPF6" s="56"/>
      <c r="EPG6" s="56"/>
      <c r="EPH6" s="56"/>
      <c r="EPI6" s="56"/>
      <c r="EPJ6" s="56"/>
      <c r="EPK6" s="56"/>
      <c r="EPL6" s="56"/>
      <c r="EPM6" s="56"/>
      <c r="EPN6" s="56"/>
      <c r="EPO6" s="56"/>
      <c r="EPP6" s="56"/>
      <c r="EPQ6" s="56"/>
      <c r="EPR6" s="56"/>
      <c r="EPS6" s="56"/>
      <c r="EPT6" s="56"/>
      <c r="EPU6" s="56"/>
      <c r="EPV6" s="56"/>
      <c r="EPW6" s="56"/>
      <c r="EPX6" s="56"/>
      <c r="EPY6" s="56"/>
      <c r="EPZ6" s="56"/>
      <c r="EQA6" s="56"/>
      <c r="EQB6" s="56"/>
      <c r="EQC6" s="56"/>
      <c r="EQD6" s="56"/>
      <c r="EQE6" s="56"/>
      <c r="EQF6" s="56"/>
      <c r="EQG6" s="56"/>
      <c r="EQH6" s="56"/>
      <c r="EQI6" s="56"/>
      <c r="EQJ6" s="56"/>
      <c r="EQK6" s="56"/>
      <c r="EQL6" s="56"/>
      <c r="EQM6" s="56"/>
      <c r="EQN6" s="56"/>
      <c r="EQO6" s="56"/>
      <c r="EQP6" s="56"/>
      <c r="EQQ6" s="56"/>
      <c r="EQR6" s="56"/>
      <c r="EQS6" s="56"/>
      <c r="EQT6" s="56"/>
      <c r="EQU6" s="56"/>
      <c r="EQV6" s="56"/>
      <c r="EQW6" s="56"/>
      <c r="EQX6" s="56"/>
      <c r="EQY6" s="56"/>
      <c r="EQZ6" s="56"/>
      <c r="ERA6" s="56"/>
      <c r="ERB6" s="56"/>
      <c r="ERC6" s="56"/>
      <c r="ERD6" s="56"/>
      <c r="ERE6" s="56"/>
      <c r="ERF6" s="56"/>
      <c r="ERG6" s="56"/>
      <c r="ERH6" s="56"/>
      <c r="ERI6" s="56"/>
      <c r="ERJ6" s="56"/>
      <c r="ERK6" s="56"/>
      <c r="ERL6" s="56"/>
      <c r="ERM6" s="56"/>
      <c r="ERN6" s="56"/>
      <c r="ERO6" s="56"/>
      <c r="ERP6" s="56"/>
      <c r="ERQ6" s="56"/>
      <c r="ERR6" s="56"/>
      <c r="ERS6" s="56"/>
      <c r="ERT6" s="56"/>
      <c r="ERU6" s="56"/>
      <c r="ERV6" s="56"/>
      <c r="ERW6" s="56"/>
      <c r="ERX6" s="56"/>
      <c r="ERY6" s="56"/>
      <c r="ERZ6" s="56"/>
      <c r="ESA6" s="56"/>
      <c r="ESB6" s="56"/>
      <c r="ESC6" s="56"/>
      <c r="ESD6" s="56"/>
      <c r="ESE6" s="56"/>
      <c r="ESF6" s="56"/>
      <c r="ESG6" s="56"/>
      <c r="ESH6" s="56"/>
      <c r="ESI6" s="56"/>
      <c r="ESJ6" s="56"/>
      <c r="ESK6" s="56"/>
      <c r="ESL6" s="56"/>
      <c r="ESM6" s="56"/>
      <c r="ESN6" s="56"/>
      <c r="ESO6" s="56"/>
      <c r="ESP6" s="56"/>
      <c r="ESQ6" s="56"/>
      <c r="ESR6" s="56"/>
      <c r="ESS6" s="56"/>
      <c r="EST6" s="56"/>
      <c r="ESU6" s="56"/>
      <c r="ESV6" s="56"/>
      <c r="ESW6" s="56"/>
      <c r="ESX6" s="56"/>
      <c r="ESY6" s="56"/>
      <c r="ESZ6" s="56"/>
      <c r="ETA6" s="56"/>
      <c r="ETB6" s="56"/>
      <c r="ETC6" s="56"/>
      <c r="ETD6" s="56"/>
      <c r="ETE6" s="56"/>
      <c r="ETF6" s="56"/>
      <c r="ETG6" s="56"/>
      <c r="ETH6" s="56"/>
      <c r="ETI6" s="56"/>
      <c r="ETJ6" s="56"/>
      <c r="ETK6" s="56"/>
      <c r="ETL6" s="56"/>
      <c r="ETM6" s="56"/>
      <c r="ETN6" s="56"/>
      <c r="ETO6" s="56"/>
      <c r="ETP6" s="56"/>
      <c r="ETQ6" s="56"/>
      <c r="ETR6" s="56"/>
      <c r="ETS6" s="56"/>
      <c r="ETT6" s="56"/>
      <c r="ETU6" s="56"/>
      <c r="ETV6" s="56"/>
      <c r="ETW6" s="56"/>
      <c r="ETX6" s="56"/>
      <c r="ETY6" s="56"/>
      <c r="ETZ6" s="56"/>
      <c r="EUA6" s="56"/>
      <c r="EUB6" s="56"/>
      <c r="EUC6" s="56"/>
      <c r="EUD6" s="56"/>
      <c r="EUE6" s="56"/>
      <c r="EUF6" s="56"/>
      <c r="EUG6" s="56"/>
      <c r="EUH6" s="56"/>
      <c r="EUI6" s="56"/>
      <c r="EUJ6" s="56"/>
      <c r="EUK6" s="56"/>
      <c r="EUL6" s="56"/>
      <c r="EUM6" s="56"/>
      <c r="EUN6" s="56"/>
      <c r="EUO6" s="56"/>
      <c r="EUP6" s="56"/>
      <c r="EUQ6" s="56"/>
      <c r="EUR6" s="56"/>
      <c r="EUS6" s="56"/>
      <c r="EUT6" s="56"/>
      <c r="EUU6" s="56"/>
      <c r="EUV6" s="56"/>
      <c r="EUW6" s="56"/>
      <c r="EUX6" s="56"/>
      <c r="EUY6" s="56"/>
      <c r="EUZ6" s="56"/>
      <c r="EVA6" s="56"/>
      <c r="EVB6" s="56"/>
      <c r="EVC6" s="56"/>
      <c r="EVD6" s="56"/>
      <c r="EVE6" s="56"/>
      <c r="EVF6" s="56"/>
      <c r="EVG6" s="56"/>
      <c r="EVH6" s="56"/>
      <c r="EVI6" s="56"/>
      <c r="EVJ6" s="56"/>
      <c r="EVK6" s="56"/>
      <c r="EVL6" s="56"/>
      <c r="EVM6" s="56"/>
      <c r="EVN6" s="56"/>
      <c r="EVO6" s="56"/>
      <c r="EVP6" s="56"/>
      <c r="EVQ6" s="56"/>
      <c r="EVR6" s="56"/>
      <c r="EVS6" s="56"/>
      <c r="EVT6" s="56"/>
      <c r="EVU6" s="56"/>
      <c r="EVV6" s="56"/>
      <c r="EVW6" s="56"/>
      <c r="EVX6" s="56"/>
      <c r="EVY6" s="56"/>
      <c r="EVZ6" s="56"/>
      <c r="EWA6" s="56"/>
      <c r="EWB6" s="56"/>
      <c r="EWC6" s="56"/>
      <c r="EWD6" s="56"/>
      <c r="EWE6" s="56"/>
      <c r="EWF6" s="56"/>
      <c r="EWG6" s="56"/>
      <c r="EWH6" s="56"/>
      <c r="EWI6" s="56"/>
      <c r="EWJ6" s="56"/>
      <c r="EWK6" s="56"/>
      <c r="EWL6" s="56"/>
      <c r="EWM6" s="56"/>
      <c r="EWN6" s="56"/>
      <c r="EWO6" s="56"/>
      <c r="EWP6" s="56"/>
      <c r="EWQ6" s="56"/>
      <c r="EWR6" s="56"/>
      <c r="EWS6" s="56"/>
      <c r="EWT6" s="56"/>
      <c r="EWU6" s="56"/>
      <c r="EWV6" s="56"/>
      <c r="EWW6" s="56"/>
      <c r="EWX6" s="56"/>
      <c r="EWY6" s="56"/>
      <c r="EWZ6" s="56"/>
      <c r="EXA6" s="56"/>
      <c r="EXB6" s="56"/>
      <c r="EXC6" s="56"/>
      <c r="EXD6" s="56"/>
      <c r="EXE6" s="56"/>
      <c r="EXF6" s="56"/>
      <c r="EXG6" s="56"/>
      <c r="EXH6" s="56"/>
      <c r="EXI6" s="56"/>
      <c r="EXJ6" s="56"/>
      <c r="EXK6" s="56"/>
      <c r="EXL6" s="56"/>
      <c r="EXM6" s="56"/>
      <c r="EXN6" s="56"/>
      <c r="EXO6" s="56"/>
      <c r="EXP6" s="56"/>
      <c r="EXQ6" s="56"/>
      <c r="EXR6" s="56"/>
      <c r="EXS6" s="56"/>
      <c r="EXT6" s="56"/>
      <c r="EXU6" s="56"/>
      <c r="EXV6" s="56"/>
      <c r="EXW6" s="56"/>
      <c r="EXX6" s="56"/>
      <c r="EXY6" s="56"/>
      <c r="EXZ6" s="56"/>
      <c r="EYA6" s="56"/>
      <c r="EYB6" s="56"/>
      <c r="EYC6" s="56"/>
      <c r="EYD6" s="56"/>
      <c r="EYE6" s="56"/>
      <c r="EYF6" s="56"/>
      <c r="EYG6" s="56"/>
      <c r="EYH6" s="56"/>
      <c r="EYI6" s="56"/>
      <c r="EYJ6" s="56"/>
      <c r="EYK6" s="56"/>
      <c r="EYL6" s="56"/>
      <c r="EYM6" s="56"/>
      <c r="EYN6" s="56"/>
      <c r="EYO6" s="56"/>
      <c r="EYP6" s="56"/>
      <c r="EYQ6" s="56"/>
      <c r="EYR6" s="56"/>
      <c r="EYS6" s="56"/>
      <c r="EYT6" s="56"/>
      <c r="EYU6" s="56"/>
      <c r="EYV6" s="56"/>
      <c r="EYW6" s="56"/>
      <c r="EYX6" s="56"/>
      <c r="EYY6" s="56"/>
      <c r="EYZ6" s="56"/>
      <c r="EZA6" s="56"/>
      <c r="EZB6" s="56"/>
      <c r="EZC6" s="56"/>
      <c r="EZD6" s="56"/>
      <c r="EZE6" s="56"/>
      <c r="EZF6" s="56"/>
      <c r="EZG6" s="56"/>
      <c r="EZH6" s="56"/>
      <c r="EZI6" s="56"/>
      <c r="EZJ6" s="56"/>
      <c r="EZK6" s="56"/>
      <c r="EZL6" s="56"/>
      <c r="EZM6" s="56"/>
      <c r="EZN6" s="56"/>
      <c r="EZO6" s="56"/>
      <c r="EZP6" s="56"/>
      <c r="EZQ6" s="56"/>
      <c r="EZR6" s="56"/>
      <c r="EZS6" s="56"/>
      <c r="EZT6" s="56"/>
      <c r="EZU6" s="56"/>
      <c r="EZV6" s="56"/>
      <c r="EZW6" s="56"/>
      <c r="EZX6" s="56"/>
      <c r="EZY6" s="56"/>
      <c r="EZZ6" s="56"/>
      <c r="FAA6" s="56"/>
      <c r="FAB6" s="56"/>
      <c r="FAC6" s="56"/>
      <c r="FAD6" s="56"/>
      <c r="FAE6" s="56"/>
      <c r="FAF6" s="56"/>
      <c r="FAG6" s="56"/>
      <c r="FAH6" s="56"/>
      <c r="FAI6" s="56"/>
      <c r="FAJ6" s="56"/>
      <c r="FAK6" s="56"/>
      <c r="FAL6" s="56"/>
      <c r="FAM6" s="56"/>
      <c r="FAN6" s="56"/>
      <c r="FAO6" s="56"/>
      <c r="FAP6" s="56"/>
      <c r="FAQ6" s="56"/>
      <c r="FAR6" s="56"/>
      <c r="FAS6" s="56"/>
      <c r="FAT6" s="56"/>
      <c r="FAU6" s="56"/>
      <c r="FAV6" s="56"/>
      <c r="FAW6" s="56"/>
      <c r="FAX6" s="56"/>
      <c r="FAY6" s="56"/>
      <c r="FAZ6" s="56"/>
      <c r="FBA6" s="56"/>
      <c r="FBB6" s="56"/>
      <c r="FBC6" s="56"/>
      <c r="FBD6" s="56"/>
      <c r="FBE6" s="56"/>
      <c r="FBF6" s="56"/>
      <c r="FBG6" s="56"/>
      <c r="FBH6" s="56"/>
      <c r="FBI6" s="56"/>
      <c r="FBJ6" s="56"/>
      <c r="FBK6" s="56"/>
      <c r="FBL6" s="56"/>
      <c r="FBM6" s="56"/>
      <c r="FBN6" s="56"/>
      <c r="FBO6" s="56"/>
      <c r="FBP6" s="56"/>
      <c r="FBQ6" s="56"/>
      <c r="FBR6" s="56"/>
      <c r="FBS6" s="56"/>
      <c r="FBT6" s="56"/>
      <c r="FBU6" s="56"/>
      <c r="FBV6" s="56"/>
      <c r="FBW6" s="56"/>
      <c r="FBX6" s="56"/>
      <c r="FBY6" s="56"/>
      <c r="FBZ6" s="56"/>
      <c r="FCA6" s="56"/>
      <c r="FCB6" s="56"/>
      <c r="FCC6" s="56"/>
      <c r="FCD6" s="56"/>
      <c r="FCE6" s="56"/>
      <c r="FCF6" s="56"/>
      <c r="FCG6" s="56"/>
      <c r="FCH6" s="56"/>
      <c r="FCI6" s="56"/>
      <c r="FCJ6" s="56"/>
      <c r="FCK6" s="56"/>
      <c r="FCL6" s="56"/>
      <c r="FCM6" s="56"/>
      <c r="FCN6" s="56"/>
      <c r="FCO6" s="56"/>
      <c r="FCP6" s="56"/>
      <c r="FCQ6" s="56"/>
      <c r="FCR6" s="56"/>
      <c r="FCS6" s="56"/>
      <c r="FCT6" s="56"/>
      <c r="FCU6" s="56"/>
      <c r="FCV6" s="56"/>
      <c r="FCW6" s="56"/>
      <c r="FCX6" s="56"/>
      <c r="FCY6" s="56"/>
      <c r="FCZ6" s="56"/>
      <c r="FDA6" s="56"/>
      <c r="FDB6" s="56"/>
      <c r="FDC6" s="56"/>
      <c r="FDD6" s="56"/>
      <c r="FDE6" s="56"/>
      <c r="FDF6" s="56"/>
      <c r="FDG6" s="56"/>
      <c r="FDH6" s="56"/>
      <c r="FDI6" s="56"/>
      <c r="FDJ6" s="56"/>
      <c r="FDK6" s="56"/>
      <c r="FDL6" s="56"/>
      <c r="FDM6" s="56"/>
      <c r="FDN6" s="56"/>
      <c r="FDO6" s="56"/>
      <c r="FDP6" s="56"/>
      <c r="FDQ6" s="56"/>
      <c r="FDR6" s="56"/>
      <c r="FDS6" s="56"/>
      <c r="FDT6" s="56"/>
      <c r="FDU6" s="56"/>
      <c r="FDV6" s="56"/>
      <c r="FDW6" s="56"/>
      <c r="FDX6" s="56"/>
      <c r="FDY6" s="56"/>
      <c r="FDZ6" s="56"/>
      <c r="FEA6" s="56"/>
      <c r="FEB6" s="56"/>
      <c r="FEC6" s="56"/>
      <c r="FED6" s="56"/>
      <c r="FEE6" s="56"/>
      <c r="FEF6" s="56"/>
      <c r="FEG6" s="56"/>
      <c r="FEH6" s="56"/>
      <c r="FEI6" s="56"/>
      <c r="FEJ6" s="56"/>
      <c r="FEK6" s="56"/>
      <c r="FEL6" s="56"/>
      <c r="FEM6" s="56"/>
      <c r="FEN6" s="56"/>
      <c r="FEO6" s="56"/>
      <c r="FEP6" s="56"/>
      <c r="FEQ6" s="56"/>
      <c r="FER6" s="56"/>
      <c r="FES6" s="56"/>
      <c r="FET6" s="56"/>
      <c r="FEU6" s="56"/>
      <c r="FEV6" s="56"/>
      <c r="FEW6" s="56"/>
      <c r="FEX6" s="56"/>
      <c r="FEY6" s="56"/>
      <c r="FEZ6" s="56"/>
      <c r="FFA6" s="56"/>
      <c r="FFB6" s="56"/>
      <c r="FFC6" s="56"/>
      <c r="FFD6" s="56"/>
      <c r="FFE6" s="56"/>
      <c r="FFF6" s="56"/>
      <c r="FFG6" s="56"/>
      <c r="FFH6" s="56"/>
      <c r="FFI6" s="56"/>
      <c r="FFJ6" s="56"/>
      <c r="FFK6" s="56"/>
      <c r="FFL6" s="56"/>
      <c r="FFM6" s="56"/>
      <c r="FFN6" s="56"/>
      <c r="FFO6" s="56"/>
      <c r="FFP6" s="56"/>
      <c r="FFQ6" s="56"/>
      <c r="FFR6" s="56"/>
      <c r="FFS6" s="56"/>
      <c r="FFT6" s="56"/>
      <c r="FFU6" s="56"/>
      <c r="FFV6" s="56"/>
      <c r="FFW6" s="56"/>
      <c r="FFX6" s="56"/>
      <c r="FFY6" s="56"/>
      <c r="FFZ6" s="56"/>
      <c r="FGA6" s="56"/>
      <c r="FGB6" s="56"/>
      <c r="FGC6" s="56"/>
      <c r="FGD6" s="56"/>
      <c r="FGE6" s="56"/>
      <c r="FGF6" s="56"/>
      <c r="FGG6" s="56"/>
      <c r="FGH6" s="56"/>
      <c r="FGI6" s="56"/>
      <c r="FGJ6" s="56"/>
      <c r="FGK6" s="56"/>
      <c r="FGL6" s="56"/>
      <c r="FGM6" s="56"/>
      <c r="FGN6" s="56"/>
      <c r="FGO6" s="56"/>
      <c r="FGP6" s="56"/>
      <c r="FGQ6" s="56"/>
      <c r="FGR6" s="56"/>
      <c r="FGS6" s="56"/>
      <c r="FGT6" s="56"/>
      <c r="FGU6" s="56"/>
      <c r="FGV6" s="56"/>
      <c r="FGW6" s="56"/>
      <c r="FGX6" s="56"/>
      <c r="FGY6" s="56"/>
      <c r="FGZ6" s="56"/>
      <c r="FHA6" s="56"/>
      <c r="FHB6" s="56"/>
      <c r="FHC6" s="56"/>
      <c r="FHD6" s="56"/>
      <c r="FHE6" s="56"/>
      <c r="FHF6" s="56"/>
      <c r="FHG6" s="56"/>
      <c r="FHH6" s="56"/>
      <c r="FHI6" s="56"/>
      <c r="FHJ6" s="56"/>
      <c r="FHK6" s="56"/>
      <c r="FHL6" s="56"/>
      <c r="FHM6" s="56"/>
      <c r="FHN6" s="56"/>
      <c r="FHO6" s="56"/>
      <c r="FHP6" s="56"/>
      <c r="FHQ6" s="56"/>
      <c r="FHR6" s="56"/>
      <c r="FHS6" s="56"/>
      <c r="FHT6" s="56"/>
      <c r="FHU6" s="56"/>
      <c r="FHV6" s="56"/>
      <c r="FHW6" s="56"/>
      <c r="FHX6" s="56"/>
      <c r="FHY6" s="56"/>
      <c r="FHZ6" s="56"/>
      <c r="FIA6" s="56"/>
      <c r="FIB6" s="56"/>
      <c r="FIC6" s="56"/>
      <c r="FID6" s="56"/>
      <c r="FIE6" s="56"/>
      <c r="FIF6" s="56"/>
      <c r="FIG6" s="56"/>
      <c r="FIH6" s="56"/>
      <c r="FII6" s="56"/>
      <c r="FIJ6" s="56"/>
      <c r="FIK6" s="56"/>
      <c r="FIL6" s="56"/>
      <c r="FIM6" s="56"/>
      <c r="FIN6" s="56"/>
      <c r="FIO6" s="56"/>
      <c r="FIP6" s="56"/>
      <c r="FIQ6" s="56"/>
      <c r="FIR6" s="56"/>
      <c r="FIS6" s="56"/>
      <c r="FIT6" s="56"/>
      <c r="FIU6" s="56"/>
      <c r="FIV6" s="56"/>
      <c r="FIW6" s="56"/>
      <c r="FIX6" s="56"/>
      <c r="FIY6" s="56"/>
      <c r="FIZ6" s="56"/>
      <c r="FJA6" s="56"/>
      <c r="FJB6" s="56"/>
      <c r="FJC6" s="56"/>
      <c r="FJD6" s="56"/>
      <c r="FJE6" s="56"/>
      <c r="FJF6" s="56"/>
      <c r="FJG6" s="56"/>
      <c r="FJH6" s="56"/>
      <c r="FJI6" s="56"/>
      <c r="FJJ6" s="56"/>
      <c r="FJK6" s="56"/>
      <c r="FJL6" s="56"/>
      <c r="FJM6" s="56"/>
      <c r="FJN6" s="56"/>
      <c r="FJO6" s="56"/>
      <c r="FJP6" s="56"/>
      <c r="FJQ6" s="56"/>
      <c r="FJR6" s="56"/>
      <c r="FJS6" s="56"/>
      <c r="FJT6" s="56"/>
      <c r="FJU6" s="56"/>
      <c r="FJV6" s="56"/>
      <c r="FJW6" s="56"/>
      <c r="FJX6" s="56"/>
      <c r="FJY6" s="56"/>
      <c r="FJZ6" s="56"/>
      <c r="FKA6" s="56"/>
      <c r="FKB6" s="56"/>
      <c r="FKC6" s="56"/>
      <c r="FKD6" s="56"/>
      <c r="FKE6" s="56"/>
      <c r="FKF6" s="56"/>
      <c r="FKG6" s="56"/>
      <c r="FKH6" s="56"/>
      <c r="FKI6" s="56"/>
      <c r="FKJ6" s="56"/>
      <c r="FKK6" s="56"/>
      <c r="FKL6" s="56"/>
      <c r="FKM6" s="56"/>
      <c r="FKN6" s="56"/>
      <c r="FKO6" s="56"/>
      <c r="FKP6" s="56"/>
      <c r="FKQ6" s="56"/>
      <c r="FKR6" s="56"/>
      <c r="FKS6" s="56"/>
      <c r="FKT6" s="56"/>
      <c r="FKU6" s="56"/>
      <c r="FKV6" s="56"/>
      <c r="FKW6" s="56"/>
      <c r="FKX6" s="56"/>
      <c r="FKY6" s="56"/>
      <c r="FKZ6" s="56"/>
      <c r="FLA6" s="56"/>
      <c r="FLB6" s="56"/>
      <c r="FLC6" s="56"/>
      <c r="FLD6" s="56"/>
      <c r="FLE6" s="56"/>
      <c r="FLF6" s="56"/>
      <c r="FLG6" s="56"/>
      <c r="FLH6" s="56"/>
      <c r="FLI6" s="56"/>
      <c r="FLJ6" s="56"/>
      <c r="FLK6" s="56"/>
      <c r="FLL6" s="56"/>
      <c r="FLM6" s="56"/>
      <c r="FLN6" s="56"/>
      <c r="FLO6" s="56"/>
      <c r="FLP6" s="56"/>
      <c r="FLQ6" s="56"/>
      <c r="FLR6" s="56"/>
      <c r="FLS6" s="56"/>
      <c r="FLT6" s="56"/>
      <c r="FLU6" s="56"/>
      <c r="FLV6" s="56"/>
      <c r="FLW6" s="56"/>
      <c r="FLX6" s="56"/>
      <c r="FLY6" s="56"/>
      <c r="FLZ6" s="56"/>
      <c r="FMA6" s="56"/>
      <c r="FMB6" s="56"/>
      <c r="FMC6" s="56"/>
      <c r="FMD6" s="56"/>
      <c r="FME6" s="56"/>
      <c r="FMF6" s="56"/>
      <c r="FMG6" s="56"/>
      <c r="FMH6" s="56"/>
      <c r="FMI6" s="56"/>
      <c r="FMJ6" s="56"/>
      <c r="FMK6" s="56"/>
      <c r="FML6" s="56"/>
      <c r="FMM6" s="56"/>
      <c r="FMN6" s="56"/>
      <c r="FMO6" s="56"/>
      <c r="FMP6" s="56"/>
      <c r="FMQ6" s="56"/>
      <c r="FMR6" s="56"/>
      <c r="FMS6" s="56"/>
      <c r="FMT6" s="56"/>
      <c r="FMU6" s="56"/>
      <c r="FMV6" s="56"/>
      <c r="FMW6" s="56"/>
      <c r="FMX6" s="56"/>
      <c r="FMY6" s="56"/>
      <c r="FMZ6" s="56"/>
      <c r="FNA6" s="56"/>
      <c r="FNB6" s="56"/>
      <c r="FNC6" s="56"/>
      <c r="FND6" s="56"/>
      <c r="FNE6" s="56"/>
      <c r="FNF6" s="56"/>
      <c r="FNG6" s="56"/>
      <c r="FNH6" s="56"/>
      <c r="FNI6" s="56"/>
      <c r="FNJ6" s="56"/>
      <c r="FNK6" s="56"/>
      <c r="FNL6" s="56"/>
      <c r="FNM6" s="56"/>
      <c r="FNN6" s="56"/>
      <c r="FNO6" s="56"/>
      <c r="FNP6" s="56"/>
      <c r="FNQ6" s="56"/>
      <c r="FNR6" s="56"/>
      <c r="FNS6" s="56"/>
      <c r="FNT6" s="56"/>
      <c r="FNU6" s="56"/>
      <c r="FNV6" s="56"/>
      <c r="FNW6" s="56"/>
      <c r="FNX6" s="56"/>
      <c r="FNY6" s="56"/>
      <c r="FNZ6" s="56"/>
      <c r="FOA6" s="56"/>
      <c r="FOB6" s="56"/>
      <c r="FOC6" s="56"/>
      <c r="FOD6" s="56"/>
      <c r="FOE6" s="56"/>
      <c r="FOF6" s="56"/>
      <c r="FOG6" s="56"/>
      <c r="FOH6" s="56"/>
      <c r="FOI6" s="56"/>
      <c r="FOJ6" s="56"/>
      <c r="FOK6" s="56"/>
      <c r="FOL6" s="56"/>
      <c r="FOM6" s="56"/>
      <c r="FON6" s="56"/>
      <c r="FOO6" s="56"/>
      <c r="FOP6" s="56"/>
      <c r="FOQ6" s="56"/>
      <c r="FOR6" s="56"/>
      <c r="FOS6" s="56"/>
      <c r="FOT6" s="56"/>
      <c r="FOU6" s="56"/>
      <c r="FOV6" s="56"/>
      <c r="FOW6" s="56"/>
      <c r="FOX6" s="56"/>
      <c r="FOY6" s="56"/>
      <c r="FOZ6" s="56"/>
      <c r="FPA6" s="56"/>
      <c r="FPB6" s="56"/>
      <c r="FPC6" s="56"/>
      <c r="FPD6" s="56"/>
      <c r="FPE6" s="56"/>
      <c r="FPF6" s="56"/>
      <c r="FPG6" s="56"/>
      <c r="FPH6" s="56"/>
      <c r="FPI6" s="56"/>
      <c r="FPJ6" s="56"/>
      <c r="FPK6" s="56"/>
      <c r="FPL6" s="56"/>
      <c r="FPM6" s="56"/>
      <c r="FPN6" s="56"/>
      <c r="FPO6" s="56"/>
      <c r="FPP6" s="56"/>
      <c r="FPQ6" s="56"/>
      <c r="FPR6" s="56"/>
      <c r="FPS6" s="56"/>
      <c r="FPT6" s="56"/>
      <c r="FPU6" s="56"/>
      <c r="FPV6" s="56"/>
      <c r="FPW6" s="56"/>
      <c r="FPX6" s="56"/>
      <c r="FPY6" s="56"/>
      <c r="FPZ6" s="56"/>
      <c r="FQA6" s="56"/>
      <c r="FQB6" s="56"/>
      <c r="FQC6" s="56"/>
      <c r="FQD6" s="56"/>
      <c r="FQE6" s="56"/>
      <c r="FQF6" s="56"/>
      <c r="FQG6" s="56"/>
      <c r="FQH6" s="56"/>
      <c r="FQI6" s="56"/>
      <c r="FQJ6" s="56"/>
      <c r="FQK6" s="56"/>
      <c r="FQL6" s="56"/>
      <c r="FQM6" s="56"/>
      <c r="FQN6" s="56"/>
      <c r="FQO6" s="56"/>
      <c r="FQP6" s="56"/>
      <c r="FQQ6" s="56"/>
      <c r="FQR6" s="56"/>
      <c r="FQS6" s="56"/>
      <c r="FQT6" s="56"/>
      <c r="FQU6" s="56"/>
      <c r="FQV6" s="56"/>
      <c r="FQW6" s="56"/>
      <c r="FQX6" s="56"/>
      <c r="FQY6" s="56"/>
      <c r="FQZ6" s="56"/>
      <c r="FRA6" s="56"/>
      <c r="FRB6" s="56"/>
      <c r="FRC6" s="56"/>
      <c r="FRD6" s="56"/>
      <c r="FRE6" s="56"/>
      <c r="FRF6" s="56"/>
      <c r="FRG6" s="56"/>
      <c r="FRH6" s="56"/>
      <c r="FRI6" s="56"/>
      <c r="FRJ6" s="56"/>
      <c r="FRK6" s="56"/>
      <c r="FRL6" s="56"/>
      <c r="FRM6" s="56"/>
      <c r="FRN6" s="56"/>
      <c r="FRO6" s="56"/>
      <c r="FRP6" s="56"/>
      <c r="FRQ6" s="56"/>
      <c r="FRR6" s="56"/>
      <c r="FRS6" s="56"/>
      <c r="FRT6" s="56"/>
      <c r="FRU6" s="56"/>
      <c r="FRV6" s="56"/>
      <c r="FRW6" s="56"/>
      <c r="FRX6" s="56"/>
      <c r="FRY6" s="56"/>
      <c r="FRZ6" s="56"/>
      <c r="FSA6" s="56"/>
      <c r="FSB6" s="56"/>
      <c r="FSC6" s="56"/>
      <c r="FSD6" s="56"/>
      <c r="FSE6" s="56"/>
      <c r="FSF6" s="56"/>
      <c r="FSG6" s="56"/>
      <c r="FSH6" s="56"/>
      <c r="FSI6" s="56"/>
      <c r="FSJ6" s="56"/>
      <c r="FSK6" s="56"/>
      <c r="FSL6" s="56"/>
      <c r="FSM6" s="56"/>
      <c r="FSN6" s="56"/>
      <c r="FSO6" s="56"/>
      <c r="FSP6" s="56"/>
      <c r="FSQ6" s="56"/>
      <c r="FSR6" s="56"/>
      <c r="FSS6" s="56"/>
      <c r="FST6" s="56"/>
      <c r="FSU6" s="56"/>
      <c r="FSV6" s="56"/>
      <c r="FSW6" s="56"/>
      <c r="FSX6" s="56"/>
      <c r="FSY6" s="56"/>
      <c r="FSZ6" s="56"/>
      <c r="FTA6" s="56"/>
      <c r="FTB6" s="56"/>
      <c r="FTC6" s="56"/>
      <c r="FTD6" s="56"/>
      <c r="FTE6" s="56"/>
      <c r="FTF6" s="56"/>
      <c r="FTG6" s="56"/>
      <c r="FTH6" s="56"/>
      <c r="FTI6" s="56"/>
      <c r="FTJ6" s="56"/>
      <c r="FTK6" s="56"/>
      <c r="FTL6" s="56"/>
      <c r="FTM6" s="56"/>
      <c r="FTN6" s="56"/>
      <c r="FTO6" s="56"/>
      <c r="FTP6" s="56"/>
      <c r="FTQ6" s="56"/>
      <c r="FTR6" s="56"/>
      <c r="FTS6" s="56"/>
      <c r="FTT6" s="56"/>
      <c r="FTU6" s="56"/>
      <c r="FTV6" s="56"/>
      <c r="FTW6" s="56"/>
      <c r="FTX6" s="56"/>
      <c r="FTY6" s="56"/>
      <c r="FTZ6" s="56"/>
      <c r="FUA6" s="56"/>
      <c r="FUB6" s="56"/>
      <c r="FUC6" s="56"/>
      <c r="FUD6" s="56"/>
      <c r="FUE6" s="56"/>
      <c r="FUF6" s="56"/>
      <c r="FUG6" s="56"/>
      <c r="FUH6" s="56"/>
      <c r="FUI6" s="56"/>
      <c r="FUJ6" s="56"/>
      <c r="FUK6" s="56"/>
      <c r="FUL6" s="56"/>
      <c r="FUM6" s="56"/>
      <c r="FUN6" s="56"/>
      <c r="FUO6" s="56"/>
      <c r="FUP6" s="56"/>
      <c r="FUQ6" s="56"/>
      <c r="FUR6" s="56"/>
      <c r="FUS6" s="56"/>
      <c r="FUT6" s="56"/>
      <c r="FUU6" s="56"/>
      <c r="FUV6" s="56"/>
      <c r="FUW6" s="56"/>
      <c r="FUX6" s="56"/>
      <c r="FUY6" s="56"/>
      <c r="FUZ6" s="56"/>
      <c r="FVA6" s="56"/>
      <c r="FVB6" s="56"/>
      <c r="FVC6" s="56"/>
      <c r="FVD6" s="56"/>
      <c r="FVE6" s="56"/>
      <c r="FVF6" s="56"/>
      <c r="FVG6" s="56"/>
      <c r="FVH6" s="56"/>
      <c r="FVI6" s="56"/>
      <c r="FVJ6" s="56"/>
      <c r="FVK6" s="56"/>
      <c r="FVL6" s="56"/>
      <c r="FVM6" s="56"/>
      <c r="FVN6" s="56"/>
      <c r="FVO6" s="56"/>
      <c r="FVP6" s="56"/>
      <c r="FVQ6" s="56"/>
      <c r="FVR6" s="56"/>
      <c r="FVS6" s="56"/>
      <c r="FVT6" s="56"/>
      <c r="FVU6" s="56"/>
      <c r="FVV6" s="56"/>
      <c r="FVW6" s="56"/>
      <c r="FVX6" s="56"/>
      <c r="FVY6" s="56"/>
      <c r="FVZ6" s="56"/>
      <c r="FWA6" s="56"/>
      <c r="FWB6" s="56"/>
      <c r="FWC6" s="56"/>
      <c r="FWD6" s="56"/>
      <c r="FWE6" s="56"/>
      <c r="FWF6" s="56"/>
      <c r="FWG6" s="56"/>
      <c r="FWH6" s="56"/>
      <c r="FWI6" s="56"/>
      <c r="FWJ6" s="56"/>
      <c r="FWK6" s="56"/>
      <c r="FWL6" s="56"/>
      <c r="FWM6" s="56"/>
      <c r="FWN6" s="56"/>
      <c r="FWO6" s="56"/>
      <c r="FWP6" s="56"/>
      <c r="FWQ6" s="56"/>
      <c r="FWR6" s="56"/>
      <c r="FWS6" s="56"/>
      <c r="FWT6" s="56"/>
      <c r="FWU6" s="56"/>
      <c r="FWV6" s="56"/>
      <c r="FWW6" s="56"/>
      <c r="FWX6" s="56"/>
      <c r="FWY6" s="56"/>
      <c r="FWZ6" s="56"/>
      <c r="FXA6" s="56"/>
      <c r="FXB6" s="56"/>
      <c r="FXC6" s="56"/>
      <c r="FXD6" s="56"/>
      <c r="FXE6" s="56"/>
      <c r="FXF6" s="56"/>
      <c r="FXG6" s="56"/>
      <c r="FXH6" s="56"/>
      <c r="FXI6" s="56"/>
      <c r="FXJ6" s="56"/>
      <c r="FXK6" s="56"/>
      <c r="FXL6" s="56"/>
      <c r="FXM6" s="56"/>
      <c r="FXN6" s="56"/>
      <c r="FXO6" s="56"/>
      <c r="FXP6" s="56"/>
      <c r="FXQ6" s="56"/>
      <c r="FXR6" s="56"/>
      <c r="FXS6" s="56"/>
      <c r="FXT6" s="56"/>
      <c r="FXU6" s="56"/>
      <c r="FXV6" s="56"/>
      <c r="FXW6" s="56"/>
      <c r="FXX6" s="56"/>
      <c r="FXY6" s="56"/>
      <c r="FXZ6" s="56"/>
      <c r="FYA6" s="56"/>
      <c r="FYB6" s="56"/>
      <c r="FYC6" s="56"/>
      <c r="FYD6" s="56"/>
      <c r="FYE6" s="56"/>
      <c r="FYF6" s="56"/>
      <c r="FYG6" s="56"/>
      <c r="FYH6" s="56"/>
      <c r="FYI6" s="56"/>
      <c r="FYJ6" s="56"/>
      <c r="FYK6" s="56"/>
      <c r="FYL6" s="56"/>
      <c r="FYM6" s="56"/>
      <c r="FYN6" s="56"/>
      <c r="FYO6" s="56"/>
      <c r="FYP6" s="56"/>
      <c r="FYQ6" s="56"/>
      <c r="FYR6" s="56"/>
      <c r="FYS6" s="56"/>
      <c r="FYT6" s="56"/>
      <c r="FYU6" s="56"/>
      <c r="FYV6" s="56"/>
      <c r="FYW6" s="56"/>
      <c r="FYX6" s="56"/>
      <c r="FYY6" s="56"/>
      <c r="FYZ6" s="56"/>
      <c r="FZA6" s="56"/>
      <c r="FZB6" s="56"/>
      <c r="FZC6" s="56"/>
      <c r="FZD6" s="56"/>
      <c r="FZE6" s="56"/>
      <c r="FZF6" s="56"/>
      <c r="FZG6" s="56"/>
      <c r="FZH6" s="56"/>
      <c r="FZI6" s="56"/>
      <c r="FZJ6" s="56"/>
      <c r="FZK6" s="56"/>
      <c r="FZL6" s="56"/>
      <c r="FZM6" s="56"/>
      <c r="FZN6" s="56"/>
      <c r="FZO6" s="56"/>
      <c r="FZP6" s="56"/>
      <c r="FZQ6" s="56"/>
      <c r="FZR6" s="56"/>
      <c r="FZS6" s="56"/>
      <c r="FZT6" s="56"/>
      <c r="FZU6" s="56"/>
      <c r="FZV6" s="56"/>
      <c r="FZW6" s="56"/>
      <c r="FZX6" s="56"/>
      <c r="FZY6" s="56"/>
      <c r="FZZ6" s="56"/>
      <c r="GAA6" s="56"/>
      <c r="GAB6" s="56"/>
      <c r="GAC6" s="56"/>
      <c r="GAD6" s="56"/>
      <c r="GAE6" s="56"/>
      <c r="GAF6" s="56"/>
      <c r="GAG6" s="56"/>
      <c r="GAH6" s="56"/>
      <c r="GAI6" s="56"/>
      <c r="GAJ6" s="56"/>
      <c r="GAK6" s="56"/>
      <c r="GAL6" s="56"/>
      <c r="GAM6" s="56"/>
      <c r="GAN6" s="56"/>
      <c r="GAO6" s="56"/>
      <c r="GAP6" s="56"/>
      <c r="GAQ6" s="56"/>
      <c r="GAR6" s="56"/>
      <c r="GAS6" s="56"/>
      <c r="GAT6" s="56"/>
      <c r="GAU6" s="56"/>
      <c r="GAV6" s="56"/>
      <c r="GAW6" s="56"/>
      <c r="GAX6" s="56"/>
      <c r="GAY6" s="56"/>
      <c r="GAZ6" s="56"/>
      <c r="GBA6" s="56"/>
      <c r="GBB6" s="56"/>
      <c r="GBC6" s="56"/>
      <c r="GBD6" s="56"/>
      <c r="GBE6" s="56"/>
      <c r="GBF6" s="56"/>
      <c r="GBG6" s="56"/>
      <c r="GBH6" s="56"/>
      <c r="GBI6" s="56"/>
      <c r="GBJ6" s="56"/>
      <c r="GBK6" s="56"/>
      <c r="GBL6" s="56"/>
      <c r="GBM6" s="56"/>
      <c r="GBN6" s="56"/>
      <c r="GBO6" s="56"/>
      <c r="GBP6" s="56"/>
      <c r="GBQ6" s="56"/>
      <c r="GBR6" s="56"/>
      <c r="GBS6" s="56"/>
      <c r="GBT6" s="56"/>
      <c r="GBU6" s="56"/>
      <c r="GBV6" s="56"/>
      <c r="GBW6" s="56"/>
      <c r="GBX6" s="56"/>
      <c r="GBY6" s="56"/>
      <c r="GBZ6" s="56"/>
      <c r="GCA6" s="56"/>
      <c r="GCB6" s="56"/>
      <c r="GCC6" s="56"/>
      <c r="GCD6" s="56"/>
      <c r="GCE6" s="56"/>
      <c r="GCF6" s="56"/>
      <c r="GCG6" s="56"/>
      <c r="GCH6" s="56"/>
      <c r="GCI6" s="56"/>
      <c r="GCJ6" s="56"/>
      <c r="GCK6" s="56"/>
      <c r="GCL6" s="56"/>
      <c r="GCM6" s="56"/>
      <c r="GCN6" s="56"/>
      <c r="GCO6" s="56"/>
      <c r="GCP6" s="56"/>
      <c r="GCQ6" s="56"/>
      <c r="GCR6" s="56"/>
      <c r="GCS6" s="56"/>
      <c r="GCT6" s="56"/>
      <c r="GCU6" s="56"/>
      <c r="GCV6" s="56"/>
      <c r="GCW6" s="56"/>
      <c r="GCX6" s="56"/>
      <c r="GCY6" s="56"/>
      <c r="GCZ6" s="56"/>
      <c r="GDA6" s="56"/>
      <c r="GDB6" s="56"/>
      <c r="GDC6" s="56"/>
      <c r="GDD6" s="56"/>
      <c r="GDE6" s="56"/>
      <c r="GDF6" s="56"/>
      <c r="GDG6" s="56"/>
      <c r="GDH6" s="56"/>
      <c r="GDI6" s="56"/>
      <c r="GDJ6" s="56"/>
      <c r="GDK6" s="56"/>
      <c r="GDL6" s="56"/>
      <c r="GDM6" s="56"/>
      <c r="GDN6" s="56"/>
      <c r="GDO6" s="56"/>
      <c r="GDP6" s="56"/>
      <c r="GDQ6" s="56"/>
      <c r="GDR6" s="56"/>
      <c r="GDS6" s="56"/>
      <c r="GDT6" s="56"/>
      <c r="GDU6" s="56"/>
      <c r="GDV6" s="56"/>
      <c r="GDW6" s="56"/>
      <c r="GDX6" s="56"/>
      <c r="GDY6" s="56"/>
      <c r="GDZ6" s="56"/>
      <c r="GEA6" s="56"/>
      <c r="GEB6" s="56"/>
      <c r="GEC6" s="56"/>
      <c r="GED6" s="56"/>
      <c r="GEE6" s="56"/>
      <c r="GEF6" s="56"/>
      <c r="GEG6" s="56"/>
      <c r="GEH6" s="56"/>
      <c r="GEI6" s="56"/>
      <c r="GEJ6" s="56"/>
      <c r="GEK6" s="56"/>
      <c r="GEL6" s="56"/>
      <c r="GEM6" s="56"/>
      <c r="GEN6" s="56"/>
      <c r="GEO6" s="56"/>
      <c r="GEP6" s="56"/>
      <c r="GEQ6" s="56"/>
      <c r="GER6" s="56"/>
      <c r="GES6" s="56"/>
      <c r="GET6" s="56"/>
      <c r="GEU6" s="56"/>
      <c r="GEV6" s="56"/>
      <c r="GEW6" s="56"/>
      <c r="GEX6" s="56"/>
      <c r="GEY6" s="56"/>
      <c r="GEZ6" s="56"/>
      <c r="GFA6" s="56"/>
      <c r="GFB6" s="56"/>
      <c r="GFC6" s="56"/>
      <c r="GFD6" s="56"/>
      <c r="GFE6" s="56"/>
      <c r="GFF6" s="56"/>
      <c r="GFG6" s="56"/>
      <c r="GFH6" s="56"/>
      <c r="GFI6" s="56"/>
      <c r="GFJ6" s="56"/>
      <c r="GFK6" s="56"/>
      <c r="GFL6" s="56"/>
      <c r="GFM6" s="56"/>
      <c r="GFN6" s="56"/>
      <c r="GFO6" s="56"/>
      <c r="GFP6" s="56"/>
      <c r="GFQ6" s="56"/>
      <c r="GFR6" s="56"/>
      <c r="GFS6" s="56"/>
      <c r="GFT6" s="56"/>
      <c r="GFU6" s="56"/>
      <c r="GFV6" s="56"/>
      <c r="GFW6" s="56"/>
      <c r="GFX6" s="56"/>
      <c r="GFY6" s="56"/>
      <c r="GFZ6" s="56"/>
      <c r="GGA6" s="56"/>
      <c r="GGB6" s="56"/>
      <c r="GGC6" s="56"/>
      <c r="GGD6" s="56"/>
      <c r="GGE6" s="56"/>
      <c r="GGF6" s="56"/>
      <c r="GGG6" s="56"/>
      <c r="GGH6" s="56"/>
      <c r="GGI6" s="56"/>
      <c r="GGJ6" s="56"/>
      <c r="GGK6" s="56"/>
      <c r="GGL6" s="56"/>
      <c r="GGM6" s="56"/>
      <c r="GGN6" s="56"/>
      <c r="GGO6" s="56"/>
      <c r="GGP6" s="56"/>
      <c r="GGQ6" s="56"/>
      <c r="GGR6" s="56"/>
      <c r="GGS6" s="56"/>
      <c r="GGT6" s="56"/>
      <c r="GGU6" s="56"/>
      <c r="GGV6" s="56"/>
      <c r="GGW6" s="56"/>
      <c r="GGX6" s="56"/>
      <c r="GGY6" s="56"/>
      <c r="GGZ6" s="56"/>
      <c r="GHA6" s="56"/>
      <c r="GHB6" s="56"/>
      <c r="GHC6" s="56"/>
      <c r="GHD6" s="56"/>
      <c r="GHE6" s="56"/>
      <c r="GHF6" s="56"/>
      <c r="GHG6" s="56"/>
      <c r="GHH6" s="56"/>
      <c r="GHI6" s="56"/>
      <c r="GHJ6" s="56"/>
      <c r="GHK6" s="56"/>
      <c r="GHL6" s="56"/>
      <c r="GHM6" s="56"/>
      <c r="GHN6" s="56"/>
      <c r="GHO6" s="56"/>
      <c r="GHP6" s="56"/>
      <c r="GHQ6" s="56"/>
      <c r="GHR6" s="56"/>
      <c r="GHS6" s="56"/>
      <c r="GHT6" s="56"/>
      <c r="GHU6" s="56"/>
      <c r="GHV6" s="56"/>
      <c r="GHW6" s="56"/>
      <c r="GHX6" s="56"/>
      <c r="GHY6" s="56"/>
      <c r="GHZ6" s="56"/>
      <c r="GIA6" s="56"/>
      <c r="GIB6" s="56"/>
      <c r="GIC6" s="56"/>
      <c r="GID6" s="56"/>
      <c r="GIE6" s="56"/>
      <c r="GIF6" s="56"/>
      <c r="GIG6" s="56"/>
      <c r="GIH6" s="56"/>
      <c r="GII6" s="56"/>
      <c r="GIJ6" s="56"/>
      <c r="GIK6" s="56"/>
      <c r="GIL6" s="56"/>
      <c r="GIM6" s="56"/>
      <c r="GIN6" s="56"/>
      <c r="GIO6" s="56"/>
      <c r="GIP6" s="56"/>
      <c r="GIQ6" s="56"/>
      <c r="GIR6" s="56"/>
      <c r="GIS6" s="56"/>
      <c r="GIT6" s="56"/>
      <c r="GIU6" s="56"/>
      <c r="GIV6" s="56"/>
      <c r="GIW6" s="56"/>
      <c r="GIX6" s="56"/>
      <c r="GIY6" s="56"/>
      <c r="GIZ6" s="56"/>
      <c r="GJA6" s="56"/>
      <c r="GJB6" s="56"/>
      <c r="GJC6" s="56"/>
      <c r="GJD6" s="56"/>
      <c r="GJE6" s="56"/>
      <c r="GJF6" s="56"/>
      <c r="GJG6" s="56"/>
      <c r="GJH6" s="56"/>
      <c r="GJI6" s="56"/>
      <c r="GJJ6" s="56"/>
      <c r="GJK6" s="56"/>
      <c r="GJL6" s="56"/>
      <c r="GJM6" s="56"/>
      <c r="GJN6" s="56"/>
      <c r="GJO6" s="56"/>
      <c r="GJP6" s="56"/>
      <c r="GJQ6" s="56"/>
      <c r="GJR6" s="56"/>
      <c r="GJS6" s="56"/>
      <c r="GJT6" s="56"/>
      <c r="GJU6" s="56"/>
      <c r="GJV6" s="56"/>
      <c r="GJW6" s="56"/>
      <c r="GJX6" s="56"/>
      <c r="GJY6" s="56"/>
      <c r="GJZ6" s="56"/>
      <c r="GKA6" s="56"/>
      <c r="GKB6" s="56"/>
      <c r="GKC6" s="56"/>
      <c r="GKD6" s="56"/>
      <c r="GKE6" s="56"/>
      <c r="GKF6" s="56"/>
      <c r="GKG6" s="56"/>
      <c r="GKH6" s="56"/>
      <c r="GKI6" s="56"/>
      <c r="GKJ6" s="56"/>
      <c r="GKK6" s="56"/>
      <c r="GKL6" s="56"/>
      <c r="GKM6" s="56"/>
      <c r="GKN6" s="56"/>
      <c r="GKO6" s="56"/>
      <c r="GKP6" s="56"/>
      <c r="GKQ6" s="56"/>
      <c r="GKR6" s="56"/>
      <c r="GKS6" s="56"/>
      <c r="GKT6" s="56"/>
      <c r="GKU6" s="56"/>
      <c r="GKV6" s="56"/>
      <c r="GKW6" s="56"/>
      <c r="GKX6" s="56"/>
      <c r="GKY6" s="56"/>
      <c r="GKZ6" s="56"/>
      <c r="GLA6" s="56"/>
      <c r="GLB6" s="56"/>
      <c r="GLC6" s="56"/>
      <c r="GLD6" s="56"/>
      <c r="GLE6" s="56"/>
      <c r="GLF6" s="56"/>
      <c r="GLG6" s="56"/>
      <c r="GLH6" s="56"/>
      <c r="GLI6" s="56"/>
      <c r="GLJ6" s="56"/>
      <c r="GLK6" s="56"/>
      <c r="GLL6" s="56"/>
      <c r="GLM6" s="56"/>
      <c r="GLN6" s="56"/>
      <c r="GLO6" s="56"/>
      <c r="GLP6" s="56"/>
      <c r="GLQ6" s="56"/>
      <c r="GLR6" s="56"/>
      <c r="GLS6" s="56"/>
      <c r="GLT6" s="56"/>
      <c r="GLU6" s="56"/>
      <c r="GLV6" s="56"/>
      <c r="GLW6" s="56"/>
      <c r="GLX6" s="56"/>
      <c r="GLY6" s="56"/>
      <c r="GLZ6" s="56"/>
      <c r="GMA6" s="56"/>
      <c r="GMB6" s="56"/>
      <c r="GMC6" s="56"/>
      <c r="GMD6" s="56"/>
      <c r="GME6" s="56"/>
      <c r="GMF6" s="56"/>
      <c r="GMG6" s="56"/>
      <c r="GMH6" s="56"/>
      <c r="GMI6" s="56"/>
      <c r="GMJ6" s="56"/>
      <c r="GMK6" s="56"/>
      <c r="GML6" s="56"/>
      <c r="GMM6" s="56"/>
      <c r="GMN6" s="56"/>
      <c r="GMO6" s="56"/>
      <c r="GMP6" s="56"/>
      <c r="GMQ6" s="56"/>
      <c r="GMR6" s="56"/>
      <c r="GMS6" s="56"/>
      <c r="GMT6" s="56"/>
      <c r="GMU6" s="56"/>
      <c r="GMV6" s="56"/>
      <c r="GMW6" s="56"/>
      <c r="GMX6" s="56"/>
      <c r="GMY6" s="56"/>
      <c r="GMZ6" s="56"/>
      <c r="GNA6" s="56"/>
      <c r="GNB6" s="56"/>
      <c r="GNC6" s="56"/>
      <c r="GND6" s="56"/>
      <c r="GNE6" s="56"/>
      <c r="GNF6" s="56"/>
      <c r="GNG6" s="56"/>
      <c r="GNH6" s="56"/>
      <c r="GNI6" s="56"/>
      <c r="GNJ6" s="56"/>
      <c r="GNK6" s="56"/>
      <c r="GNL6" s="56"/>
      <c r="GNM6" s="56"/>
      <c r="GNN6" s="56"/>
      <c r="GNO6" s="56"/>
      <c r="GNP6" s="56"/>
      <c r="GNQ6" s="56"/>
      <c r="GNR6" s="56"/>
      <c r="GNS6" s="56"/>
      <c r="GNT6" s="56"/>
      <c r="GNU6" s="56"/>
      <c r="GNV6" s="56"/>
      <c r="GNW6" s="56"/>
      <c r="GNX6" s="56"/>
      <c r="GNY6" s="56"/>
      <c r="GNZ6" s="56"/>
      <c r="GOA6" s="56"/>
      <c r="GOB6" s="56"/>
      <c r="GOC6" s="56"/>
      <c r="GOD6" s="56"/>
      <c r="GOE6" s="56"/>
      <c r="GOF6" s="56"/>
      <c r="GOG6" s="56"/>
      <c r="GOH6" s="56"/>
      <c r="GOI6" s="56"/>
      <c r="GOJ6" s="56"/>
      <c r="GOK6" s="56"/>
      <c r="GOL6" s="56"/>
      <c r="GOM6" s="56"/>
      <c r="GON6" s="56"/>
      <c r="GOO6" s="56"/>
      <c r="GOP6" s="56"/>
      <c r="GOQ6" s="56"/>
      <c r="GOR6" s="56"/>
      <c r="GOS6" s="56"/>
      <c r="GOT6" s="56"/>
      <c r="GOU6" s="56"/>
      <c r="GOV6" s="56"/>
      <c r="GOW6" s="56"/>
      <c r="GOX6" s="56"/>
      <c r="GOY6" s="56"/>
      <c r="GOZ6" s="56"/>
      <c r="GPA6" s="56"/>
      <c r="GPB6" s="56"/>
      <c r="GPC6" s="56"/>
      <c r="GPD6" s="56"/>
      <c r="GPE6" s="56"/>
      <c r="GPF6" s="56"/>
      <c r="GPG6" s="56"/>
      <c r="GPH6" s="56"/>
      <c r="GPI6" s="56"/>
      <c r="GPJ6" s="56"/>
      <c r="GPK6" s="56"/>
      <c r="GPL6" s="56"/>
      <c r="GPM6" s="56"/>
      <c r="GPN6" s="56"/>
      <c r="GPO6" s="56"/>
      <c r="GPP6" s="56"/>
      <c r="GPQ6" s="56"/>
      <c r="GPR6" s="56"/>
      <c r="GPS6" s="56"/>
      <c r="GPT6" s="56"/>
      <c r="GPU6" s="56"/>
      <c r="GPV6" s="56"/>
      <c r="GPW6" s="56"/>
      <c r="GPX6" s="56"/>
      <c r="GPY6" s="56"/>
      <c r="GPZ6" s="56"/>
      <c r="GQA6" s="56"/>
      <c r="GQB6" s="56"/>
      <c r="GQC6" s="56"/>
      <c r="GQD6" s="56"/>
      <c r="GQE6" s="56"/>
      <c r="GQF6" s="56"/>
      <c r="GQG6" s="56"/>
      <c r="GQH6" s="56"/>
      <c r="GQI6" s="56"/>
      <c r="GQJ6" s="56"/>
      <c r="GQK6" s="56"/>
      <c r="GQL6" s="56"/>
      <c r="GQM6" s="56"/>
      <c r="GQN6" s="56"/>
      <c r="GQO6" s="56"/>
      <c r="GQP6" s="56"/>
      <c r="GQQ6" s="56"/>
      <c r="GQR6" s="56"/>
      <c r="GQS6" s="56"/>
      <c r="GQT6" s="56"/>
      <c r="GQU6" s="56"/>
      <c r="GQV6" s="56"/>
      <c r="GQW6" s="56"/>
      <c r="GQX6" s="56"/>
      <c r="GQY6" s="56"/>
      <c r="GQZ6" s="56"/>
      <c r="GRA6" s="56"/>
      <c r="GRB6" s="56"/>
      <c r="GRC6" s="56"/>
      <c r="GRD6" s="56"/>
      <c r="GRE6" s="56"/>
      <c r="GRF6" s="56"/>
      <c r="GRG6" s="56"/>
      <c r="GRH6" s="56"/>
      <c r="GRI6" s="56"/>
      <c r="GRJ6" s="56"/>
      <c r="GRK6" s="56"/>
      <c r="GRL6" s="56"/>
      <c r="GRM6" s="56"/>
      <c r="GRN6" s="56"/>
      <c r="GRO6" s="56"/>
      <c r="GRP6" s="56"/>
      <c r="GRQ6" s="56"/>
      <c r="GRR6" s="56"/>
      <c r="GRS6" s="56"/>
      <c r="GRT6" s="56"/>
      <c r="GRU6" s="56"/>
      <c r="GRV6" s="56"/>
      <c r="GRW6" s="56"/>
      <c r="GRX6" s="56"/>
      <c r="GRY6" s="56"/>
      <c r="GRZ6" s="56"/>
      <c r="GSA6" s="56"/>
      <c r="GSB6" s="56"/>
      <c r="GSC6" s="56"/>
      <c r="GSD6" s="56"/>
      <c r="GSE6" s="56"/>
      <c r="GSF6" s="56"/>
      <c r="GSG6" s="56"/>
      <c r="GSH6" s="56"/>
      <c r="GSI6" s="56"/>
      <c r="GSJ6" s="56"/>
      <c r="GSK6" s="56"/>
      <c r="GSL6" s="56"/>
      <c r="GSM6" s="56"/>
      <c r="GSN6" s="56"/>
      <c r="GSO6" s="56"/>
      <c r="GSP6" s="56"/>
      <c r="GSQ6" s="56"/>
      <c r="GSR6" s="56"/>
      <c r="GSS6" s="56"/>
      <c r="GST6" s="56"/>
      <c r="GSU6" s="56"/>
      <c r="GSV6" s="56"/>
      <c r="GSW6" s="56"/>
      <c r="GSX6" s="56"/>
      <c r="GSY6" s="56"/>
      <c r="GSZ6" s="56"/>
      <c r="GTA6" s="56"/>
      <c r="GTB6" s="56"/>
      <c r="GTC6" s="56"/>
      <c r="GTD6" s="56"/>
      <c r="GTE6" s="56"/>
      <c r="GTF6" s="56"/>
      <c r="GTG6" s="56"/>
      <c r="GTH6" s="56"/>
      <c r="GTI6" s="56"/>
      <c r="GTJ6" s="56"/>
      <c r="GTK6" s="56"/>
      <c r="GTL6" s="56"/>
      <c r="GTM6" s="56"/>
      <c r="GTN6" s="56"/>
      <c r="GTO6" s="56"/>
      <c r="GTP6" s="56"/>
      <c r="GTQ6" s="56"/>
      <c r="GTR6" s="56"/>
      <c r="GTS6" s="56"/>
      <c r="GTT6" s="56"/>
      <c r="GTU6" s="56"/>
      <c r="GTV6" s="56"/>
      <c r="GTW6" s="56"/>
      <c r="GTX6" s="56"/>
      <c r="GTY6" s="56"/>
      <c r="GTZ6" s="56"/>
      <c r="GUA6" s="56"/>
      <c r="GUB6" s="56"/>
      <c r="GUC6" s="56"/>
      <c r="GUD6" s="56"/>
      <c r="GUE6" s="56"/>
      <c r="GUF6" s="56"/>
      <c r="GUG6" s="56"/>
      <c r="GUH6" s="56"/>
      <c r="GUI6" s="56"/>
      <c r="GUJ6" s="56"/>
      <c r="GUK6" s="56"/>
      <c r="GUL6" s="56"/>
      <c r="GUM6" s="56"/>
      <c r="GUN6" s="56"/>
      <c r="GUO6" s="56"/>
      <c r="GUP6" s="56"/>
      <c r="GUQ6" s="56"/>
      <c r="GUR6" s="56"/>
      <c r="GUS6" s="56"/>
      <c r="GUT6" s="56"/>
      <c r="GUU6" s="56"/>
      <c r="GUV6" s="56"/>
      <c r="GUW6" s="56"/>
      <c r="GUX6" s="56"/>
      <c r="GUY6" s="56"/>
      <c r="GUZ6" s="56"/>
      <c r="GVA6" s="56"/>
      <c r="GVB6" s="56"/>
      <c r="GVC6" s="56"/>
      <c r="GVD6" s="56"/>
      <c r="GVE6" s="56"/>
      <c r="GVF6" s="56"/>
      <c r="GVG6" s="56"/>
      <c r="GVH6" s="56"/>
      <c r="GVI6" s="56"/>
      <c r="GVJ6" s="56"/>
      <c r="GVK6" s="56"/>
      <c r="GVL6" s="56"/>
      <c r="GVM6" s="56"/>
      <c r="GVN6" s="56"/>
      <c r="GVO6" s="56"/>
      <c r="GVP6" s="56"/>
      <c r="GVQ6" s="56"/>
      <c r="GVR6" s="56"/>
      <c r="GVS6" s="56"/>
      <c r="GVT6" s="56"/>
      <c r="GVU6" s="56"/>
      <c r="GVV6" s="56"/>
      <c r="GVW6" s="56"/>
      <c r="GVX6" s="56"/>
      <c r="GVY6" s="56"/>
      <c r="GVZ6" s="56"/>
      <c r="GWA6" s="56"/>
      <c r="GWB6" s="56"/>
      <c r="GWC6" s="56"/>
      <c r="GWD6" s="56"/>
      <c r="GWE6" s="56"/>
      <c r="GWF6" s="56"/>
      <c r="GWG6" s="56"/>
      <c r="GWH6" s="56"/>
      <c r="GWI6" s="56"/>
      <c r="GWJ6" s="56"/>
      <c r="GWK6" s="56"/>
      <c r="GWL6" s="56"/>
      <c r="GWM6" s="56"/>
      <c r="GWN6" s="56"/>
      <c r="GWO6" s="56"/>
      <c r="GWP6" s="56"/>
      <c r="GWQ6" s="56"/>
      <c r="GWR6" s="56"/>
      <c r="GWS6" s="56"/>
      <c r="GWT6" s="56"/>
      <c r="GWU6" s="56"/>
      <c r="GWV6" s="56"/>
      <c r="GWW6" s="56"/>
      <c r="GWX6" s="56"/>
      <c r="GWY6" s="56"/>
      <c r="GWZ6" s="56"/>
      <c r="GXA6" s="56"/>
      <c r="GXB6" s="56"/>
      <c r="GXC6" s="56"/>
      <c r="GXD6" s="56"/>
      <c r="GXE6" s="56"/>
      <c r="GXF6" s="56"/>
      <c r="GXG6" s="56"/>
      <c r="GXH6" s="56"/>
      <c r="GXI6" s="56"/>
      <c r="GXJ6" s="56"/>
      <c r="GXK6" s="56"/>
      <c r="GXL6" s="56"/>
      <c r="GXM6" s="56"/>
      <c r="GXN6" s="56"/>
      <c r="GXO6" s="56"/>
      <c r="GXP6" s="56"/>
      <c r="GXQ6" s="56"/>
      <c r="GXR6" s="56"/>
      <c r="GXS6" s="56"/>
      <c r="GXT6" s="56"/>
      <c r="GXU6" s="56"/>
      <c r="GXV6" s="56"/>
      <c r="GXW6" s="56"/>
      <c r="GXX6" s="56"/>
      <c r="GXY6" s="56"/>
      <c r="GXZ6" s="56"/>
      <c r="GYA6" s="56"/>
      <c r="GYB6" s="56"/>
      <c r="GYC6" s="56"/>
      <c r="GYD6" s="56"/>
      <c r="GYE6" s="56"/>
      <c r="GYF6" s="56"/>
      <c r="GYG6" s="56"/>
      <c r="GYH6" s="56"/>
      <c r="GYI6" s="56"/>
      <c r="GYJ6" s="56"/>
      <c r="GYK6" s="56"/>
      <c r="GYL6" s="56"/>
      <c r="GYM6" s="56"/>
      <c r="GYN6" s="56"/>
      <c r="GYO6" s="56"/>
      <c r="GYP6" s="56"/>
      <c r="GYQ6" s="56"/>
      <c r="GYR6" s="56"/>
      <c r="GYS6" s="56"/>
      <c r="GYT6" s="56"/>
      <c r="GYU6" s="56"/>
      <c r="GYV6" s="56"/>
      <c r="GYW6" s="56"/>
      <c r="GYX6" s="56"/>
      <c r="GYY6" s="56"/>
      <c r="GYZ6" s="56"/>
      <c r="GZA6" s="56"/>
      <c r="GZB6" s="56"/>
      <c r="GZC6" s="56"/>
      <c r="GZD6" s="56"/>
      <c r="GZE6" s="56"/>
      <c r="GZF6" s="56"/>
      <c r="GZG6" s="56"/>
      <c r="GZH6" s="56"/>
      <c r="GZI6" s="56"/>
      <c r="GZJ6" s="56"/>
      <c r="GZK6" s="56"/>
      <c r="GZL6" s="56"/>
      <c r="GZM6" s="56"/>
      <c r="GZN6" s="56"/>
      <c r="GZO6" s="56"/>
      <c r="GZP6" s="56"/>
      <c r="GZQ6" s="56"/>
      <c r="GZR6" s="56"/>
      <c r="GZS6" s="56"/>
      <c r="GZT6" s="56"/>
      <c r="GZU6" s="56"/>
      <c r="GZV6" s="56"/>
      <c r="GZW6" s="56"/>
      <c r="GZX6" s="56"/>
      <c r="GZY6" s="56"/>
      <c r="GZZ6" s="56"/>
      <c r="HAA6" s="56"/>
      <c r="HAB6" s="56"/>
      <c r="HAC6" s="56"/>
      <c r="HAD6" s="56"/>
      <c r="HAE6" s="56"/>
      <c r="HAF6" s="56"/>
      <c r="HAG6" s="56"/>
      <c r="HAH6" s="56"/>
      <c r="HAI6" s="56"/>
      <c r="HAJ6" s="56"/>
      <c r="HAK6" s="56"/>
      <c r="HAL6" s="56"/>
      <c r="HAM6" s="56"/>
      <c r="HAN6" s="56"/>
      <c r="HAO6" s="56"/>
      <c r="HAP6" s="56"/>
      <c r="HAQ6" s="56"/>
      <c r="HAR6" s="56"/>
      <c r="HAS6" s="56"/>
      <c r="HAT6" s="56"/>
      <c r="HAU6" s="56"/>
      <c r="HAV6" s="56"/>
      <c r="HAW6" s="56"/>
      <c r="HAX6" s="56"/>
      <c r="HAY6" s="56"/>
      <c r="HAZ6" s="56"/>
      <c r="HBA6" s="56"/>
      <c r="HBB6" s="56"/>
      <c r="HBC6" s="56"/>
      <c r="HBD6" s="56"/>
      <c r="HBE6" s="56"/>
      <c r="HBF6" s="56"/>
      <c r="HBG6" s="56"/>
      <c r="HBH6" s="56"/>
      <c r="HBI6" s="56"/>
      <c r="HBJ6" s="56"/>
      <c r="HBK6" s="56"/>
      <c r="HBL6" s="56"/>
      <c r="HBM6" s="56"/>
      <c r="HBN6" s="56"/>
      <c r="HBO6" s="56"/>
      <c r="HBP6" s="56"/>
      <c r="HBQ6" s="56"/>
      <c r="HBR6" s="56"/>
      <c r="HBS6" s="56"/>
      <c r="HBT6" s="56"/>
      <c r="HBU6" s="56"/>
      <c r="HBV6" s="56"/>
      <c r="HBW6" s="56"/>
      <c r="HBX6" s="56"/>
      <c r="HBY6" s="56"/>
      <c r="HBZ6" s="56"/>
      <c r="HCA6" s="56"/>
      <c r="HCB6" s="56"/>
      <c r="HCC6" s="56"/>
      <c r="HCD6" s="56"/>
      <c r="HCE6" s="56"/>
      <c r="HCF6" s="56"/>
      <c r="HCG6" s="56"/>
      <c r="HCH6" s="56"/>
      <c r="HCI6" s="56"/>
      <c r="HCJ6" s="56"/>
      <c r="HCK6" s="56"/>
      <c r="HCL6" s="56"/>
      <c r="HCM6" s="56"/>
      <c r="HCN6" s="56"/>
      <c r="HCO6" s="56"/>
      <c r="HCP6" s="56"/>
      <c r="HCQ6" s="56"/>
      <c r="HCR6" s="56"/>
      <c r="HCS6" s="56"/>
      <c r="HCT6" s="56"/>
      <c r="HCU6" s="56"/>
      <c r="HCV6" s="56"/>
      <c r="HCW6" s="56"/>
      <c r="HCX6" s="56"/>
      <c r="HCY6" s="56"/>
      <c r="HCZ6" s="56"/>
      <c r="HDA6" s="56"/>
      <c r="HDB6" s="56"/>
      <c r="HDC6" s="56"/>
      <c r="HDD6" s="56"/>
      <c r="HDE6" s="56"/>
      <c r="HDF6" s="56"/>
      <c r="HDG6" s="56"/>
      <c r="HDH6" s="56"/>
      <c r="HDI6" s="56"/>
      <c r="HDJ6" s="56"/>
      <c r="HDK6" s="56"/>
      <c r="HDL6" s="56"/>
      <c r="HDM6" s="56"/>
      <c r="HDN6" s="56"/>
      <c r="HDO6" s="56"/>
      <c r="HDP6" s="56"/>
      <c r="HDQ6" s="56"/>
      <c r="HDR6" s="56"/>
      <c r="HDS6" s="56"/>
      <c r="HDT6" s="56"/>
      <c r="HDU6" s="56"/>
      <c r="HDV6" s="56"/>
      <c r="HDW6" s="56"/>
      <c r="HDX6" s="56"/>
      <c r="HDY6" s="56"/>
      <c r="HDZ6" s="56"/>
      <c r="HEA6" s="56"/>
      <c r="HEB6" s="56"/>
      <c r="HEC6" s="56"/>
      <c r="HED6" s="56"/>
      <c r="HEE6" s="56"/>
      <c r="HEF6" s="56"/>
      <c r="HEG6" s="56"/>
      <c r="HEH6" s="56"/>
      <c r="HEI6" s="56"/>
      <c r="HEJ6" s="56"/>
      <c r="HEK6" s="56"/>
      <c r="HEL6" s="56"/>
      <c r="HEM6" s="56"/>
      <c r="HEN6" s="56"/>
      <c r="HEO6" s="56"/>
      <c r="HEP6" s="56"/>
      <c r="HEQ6" s="56"/>
      <c r="HER6" s="56"/>
      <c r="HES6" s="56"/>
      <c r="HET6" s="56"/>
      <c r="HEU6" s="56"/>
      <c r="HEV6" s="56"/>
      <c r="HEW6" s="56"/>
      <c r="HEX6" s="56"/>
      <c r="HEY6" s="56"/>
      <c r="HEZ6" s="56"/>
      <c r="HFA6" s="56"/>
      <c r="HFB6" s="56"/>
      <c r="HFC6" s="56"/>
      <c r="HFD6" s="56"/>
      <c r="HFE6" s="56"/>
      <c r="HFF6" s="56"/>
      <c r="HFG6" s="56"/>
      <c r="HFH6" s="56"/>
      <c r="HFI6" s="56"/>
      <c r="HFJ6" s="56"/>
      <c r="HFK6" s="56"/>
      <c r="HFL6" s="56"/>
      <c r="HFM6" s="56"/>
      <c r="HFN6" s="56"/>
      <c r="HFO6" s="56"/>
      <c r="HFP6" s="56"/>
      <c r="HFQ6" s="56"/>
      <c r="HFR6" s="56"/>
      <c r="HFS6" s="56"/>
      <c r="HFT6" s="56"/>
      <c r="HFU6" s="56"/>
      <c r="HFV6" s="56"/>
      <c r="HFW6" s="56"/>
      <c r="HFX6" s="56"/>
      <c r="HFY6" s="56"/>
      <c r="HFZ6" s="56"/>
      <c r="HGA6" s="56"/>
      <c r="HGB6" s="56"/>
      <c r="HGC6" s="56"/>
      <c r="HGD6" s="56"/>
      <c r="HGE6" s="56"/>
      <c r="HGF6" s="56"/>
      <c r="HGG6" s="56"/>
      <c r="HGH6" s="56"/>
      <c r="HGI6" s="56"/>
      <c r="HGJ6" s="56"/>
      <c r="HGK6" s="56"/>
      <c r="HGL6" s="56"/>
      <c r="HGM6" s="56"/>
      <c r="HGN6" s="56"/>
      <c r="HGO6" s="56"/>
      <c r="HGP6" s="56"/>
      <c r="HGQ6" s="56"/>
      <c r="HGR6" s="56"/>
      <c r="HGS6" s="56"/>
      <c r="HGT6" s="56"/>
      <c r="HGU6" s="56"/>
      <c r="HGV6" s="56"/>
      <c r="HGW6" s="56"/>
      <c r="HGX6" s="56"/>
      <c r="HGY6" s="56"/>
      <c r="HGZ6" s="56"/>
      <c r="HHA6" s="56"/>
      <c r="HHB6" s="56"/>
      <c r="HHC6" s="56"/>
      <c r="HHD6" s="56"/>
      <c r="HHE6" s="56"/>
      <c r="HHF6" s="56"/>
      <c r="HHG6" s="56"/>
      <c r="HHH6" s="56"/>
      <c r="HHI6" s="56"/>
      <c r="HHJ6" s="56"/>
      <c r="HHK6" s="56"/>
      <c r="HHL6" s="56"/>
      <c r="HHM6" s="56"/>
      <c r="HHN6" s="56"/>
      <c r="HHO6" s="56"/>
      <c r="HHP6" s="56"/>
      <c r="HHQ6" s="56"/>
      <c r="HHR6" s="56"/>
      <c r="HHS6" s="56"/>
      <c r="HHT6" s="56"/>
      <c r="HHU6" s="56"/>
      <c r="HHV6" s="56"/>
      <c r="HHW6" s="56"/>
      <c r="HHX6" s="56"/>
      <c r="HHY6" s="56"/>
      <c r="HHZ6" s="56"/>
      <c r="HIA6" s="56"/>
      <c r="HIB6" s="56"/>
      <c r="HIC6" s="56"/>
      <c r="HID6" s="56"/>
      <c r="HIE6" s="56"/>
      <c r="HIF6" s="56"/>
      <c r="HIG6" s="56"/>
      <c r="HIH6" s="56"/>
      <c r="HII6" s="56"/>
      <c r="HIJ6" s="56"/>
      <c r="HIK6" s="56"/>
      <c r="HIL6" s="56"/>
      <c r="HIM6" s="56"/>
      <c r="HIN6" s="56"/>
      <c r="HIO6" s="56"/>
      <c r="HIP6" s="56"/>
      <c r="HIQ6" s="56"/>
      <c r="HIR6" s="56"/>
      <c r="HIS6" s="56"/>
      <c r="HIT6" s="56"/>
      <c r="HIU6" s="56"/>
      <c r="HIV6" s="56"/>
      <c r="HIW6" s="56"/>
      <c r="HIX6" s="56"/>
      <c r="HIY6" s="56"/>
      <c r="HIZ6" s="56"/>
      <c r="HJA6" s="56"/>
      <c r="HJB6" s="56"/>
      <c r="HJC6" s="56"/>
      <c r="HJD6" s="56"/>
      <c r="HJE6" s="56"/>
      <c r="HJF6" s="56"/>
      <c r="HJG6" s="56"/>
      <c r="HJH6" s="56"/>
      <c r="HJI6" s="56"/>
      <c r="HJJ6" s="56"/>
      <c r="HJK6" s="56"/>
      <c r="HJL6" s="56"/>
      <c r="HJM6" s="56"/>
      <c r="HJN6" s="56"/>
      <c r="HJO6" s="56"/>
      <c r="HJP6" s="56"/>
      <c r="HJQ6" s="56"/>
      <c r="HJR6" s="56"/>
      <c r="HJS6" s="56"/>
      <c r="HJT6" s="56"/>
      <c r="HJU6" s="56"/>
      <c r="HJV6" s="56"/>
      <c r="HJW6" s="56"/>
      <c r="HJX6" s="56"/>
      <c r="HJY6" s="56"/>
      <c r="HJZ6" s="56"/>
      <c r="HKA6" s="56"/>
      <c r="HKB6" s="56"/>
      <c r="HKC6" s="56"/>
      <c r="HKD6" s="56"/>
      <c r="HKE6" s="56"/>
      <c r="HKF6" s="56"/>
      <c r="HKG6" s="56"/>
      <c r="HKH6" s="56"/>
      <c r="HKI6" s="56"/>
      <c r="HKJ6" s="56"/>
      <c r="HKK6" s="56"/>
      <c r="HKL6" s="56"/>
      <c r="HKM6" s="56"/>
      <c r="HKN6" s="56"/>
      <c r="HKO6" s="56"/>
      <c r="HKP6" s="56"/>
      <c r="HKQ6" s="56"/>
      <c r="HKR6" s="56"/>
      <c r="HKS6" s="56"/>
      <c r="HKT6" s="56"/>
      <c r="HKU6" s="56"/>
      <c r="HKV6" s="56"/>
      <c r="HKW6" s="56"/>
      <c r="HKX6" s="56"/>
      <c r="HKY6" s="56"/>
      <c r="HKZ6" s="56"/>
      <c r="HLA6" s="56"/>
      <c r="HLB6" s="56"/>
      <c r="HLC6" s="56"/>
      <c r="HLD6" s="56"/>
      <c r="HLE6" s="56"/>
      <c r="HLF6" s="56"/>
      <c r="HLG6" s="56"/>
      <c r="HLH6" s="56"/>
      <c r="HLI6" s="56"/>
      <c r="HLJ6" s="56"/>
      <c r="HLK6" s="56"/>
      <c r="HLL6" s="56"/>
      <c r="HLM6" s="56"/>
      <c r="HLN6" s="56"/>
      <c r="HLO6" s="56"/>
      <c r="HLP6" s="56"/>
      <c r="HLQ6" s="56"/>
      <c r="HLR6" s="56"/>
      <c r="HLS6" s="56"/>
      <c r="HLT6" s="56"/>
      <c r="HLU6" s="56"/>
      <c r="HLV6" s="56"/>
      <c r="HLW6" s="56"/>
      <c r="HLX6" s="56"/>
      <c r="HLY6" s="56"/>
      <c r="HLZ6" s="56"/>
      <c r="HMA6" s="56"/>
      <c r="HMB6" s="56"/>
      <c r="HMC6" s="56"/>
      <c r="HMD6" s="56"/>
      <c r="HME6" s="56"/>
      <c r="HMF6" s="56"/>
      <c r="HMG6" s="56"/>
      <c r="HMH6" s="56"/>
      <c r="HMI6" s="56"/>
      <c r="HMJ6" s="56"/>
      <c r="HMK6" s="56"/>
      <c r="HML6" s="56"/>
      <c r="HMM6" s="56"/>
      <c r="HMN6" s="56"/>
      <c r="HMO6" s="56"/>
      <c r="HMP6" s="56"/>
      <c r="HMQ6" s="56"/>
      <c r="HMR6" s="56"/>
      <c r="HMS6" s="56"/>
      <c r="HMT6" s="56"/>
      <c r="HMU6" s="56"/>
      <c r="HMV6" s="56"/>
      <c r="HMW6" s="56"/>
      <c r="HMX6" s="56"/>
      <c r="HMY6" s="56"/>
      <c r="HMZ6" s="56"/>
      <c r="HNA6" s="56"/>
      <c r="HNB6" s="56"/>
      <c r="HNC6" s="56"/>
      <c r="HND6" s="56"/>
      <c r="HNE6" s="56"/>
      <c r="HNF6" s="56"/>
      <c r="HNG6" s="56"/>
      <c r="HNH6" s="56"/>
      <c r="HNI6" s="56"/>
      <c r="HNJ6" s="56"/>
      <c r="HNK6" s="56"/>
      <c r="HNL6" s="56"/>
      <c r="HNM6" s="56"/>
      <c r="HNN6" s="56"/>
      <c r="HNO6" s="56"/>
      <c r="HNP6" s="56"/>
      <c r="HNQ6" s="56"/>
      <c r="HNR6" s="56"/>
      <c r="HNS6" s="56"/>
      <c r="HNT6" s="56"/>
      <c r="HNU6" s="56"/>
      <c r="HNV6" s="56"/>
      <c r="HNW6" s="56"/>
      <c r="HNX6" s="56"/>
      <c r="HNY6" s="56"/>
      <c r="HNZ6" s="56"/>
      <c r="HOA6" s="56"/>
      <c r="HOB6" s="56"/>
      <c r="HOC6" s="56"/>
      <c r="HOD6" s="56"/>
      <c r="HOE6" s="56"/>
      <c r="HOF6" s="56"/>
      <c r="HOG6" s="56"/>
      <c r="HOH6" s="56"/>
      <c r="HOI6" s="56"/>
      <c r="HOJ6" s="56"/>
      <c r="HOK6" s="56"/>
      <c r="HOL6" s="56"/>
      <c r="HOM6" s="56"/>
      <c r="HON6" s="56"/>
      <c r="HOO6" s="56"/>
      <c r="HOP6" s="56"/>
      <c r="HOQ6" s="56"/>
      <c r="HOR6" s="56"/>
      <c r="HOS6" s="56"/>
      <c r="HOT6" s="56"/>
      <c r="HOU6" s="56"/>
      <c r="HOV6" s="56"/>
      <c r="HOW6" s="56"/>
      <c r="HOX6" s="56"/>
      <c r="HOY6" s="56"/>
      <c r="HOZ6" s="56"/>
      <c r="HPA6" s="56"/>
      <c r="HPB6" s="56"/>
      <c r="HPC6" s="56"/>
      <c r="HPD6" s="56"/>
      <c r="HPE6" s="56"/>
      <c r="HPF6" s="56"/>
      <c r="HPG6" s="56"/>
      <c r="HPH6" s="56"/>
      <c r="HPI6" s="56"/>
      <c r="HPJ6" s="56"/>
      <c r="HPK6" s="56"/>
      <c r="HPL6" s="56"/>
      <c r="HPM6" s="56"/>
      <c r="HPN6" s="56"/>
      <c r="HPO6" s="56"/>
      <c r="HPP6" s="56"/>
      <c r="HPQ6" s="56"/>
      <c r="HPR6" s="56"/>
      <c r="HPS6" s="56"/>
      <c r="HPT6" s="56"/>
      <c r="HPU6" s="56"/>
      <c r="HPV6" s="56"/>
      <c r="HPW6" s="56"/>
      <c r="HPX6" s="56"/>
      <c r="HPY6" s="56"/>
      <c r="HPZ6" s="56"/>
      <c r="HQA6" s="56"/>
      <c r="HQB6" s="56"/>
      <c r="HQC6" s="56"/>
      <c r="HQD6" s="56"/>
      <c r="HQE6" s="56"/>
      <c r="HQF6" s="56"/>
      <c r="HQG6" s="56"/>
      <c r="HQH6" s="56"/>
      <c r="HQI6" s="56"/>
      <c r="HQJ6" s="56"/>
      <c r="HQK6" s="56"/>
      <c r="HQL6" s="56"/>
      <c r="HQM6" s="56"/>
      <c r="HQN6" s="56"/>
      <c r="HQO6" s="56"/>
      <c r="HQP6" s="56"/>
      <c r="HQQ6" s="56"/>
      <c r="HQR6" s="56"/>
      <c r="HQS6" s="56"/>
      <c r="HQT6" s="56"/>
      <c r="HQU6" s="56"/>
      <c r="HQV6" s="56"/>
      <c r="HQW6" s="56"/>
      <c r="HQX6" s="56"/>
      <c r="HQY6" s="56"/>
      <c r="HQZ6" s="56"/>
      <c r="HRA6" s="56"/>
      <c r="HRB6" s="56"/>
      <c r="HRC6" s="56"/>
      <c r="HRD6" s="56"/>
      <c r="HRE6" s="56"/>
      <c r="HRF6" s="56"/>
      <c r="HRG6" s="56"/>
      <c r="HRH6" s="56"/>
      <c r="HRI6" s="56"/>
      <c r="HRJ6" s="56"/>
      <c r="HRK6" s="56"/>
      <c r="HRL6" s="56"/>
      <c r="HRM6" s="56"/>
      <c r="HRN6" s="56"/>
      <c r="HRO6" s="56"/>
      <c r="HRP6" s="56"/>
      <c r="HRQ6" s="56"/>
      <c r="HRR6" s="56"/>
      <c r="HRS6" s="56"/>
      <c r="HRT6" s="56"/>
      <c r="HRU6" s="56"/>
      <c r="HRV6" s="56"/>
      <c r="HRW6" s="56"/>
      <c r="HRX6" s="56"/>
      <c r="HRY6" s="56"/>
      <c r="HRZ6" s="56"/>
      <c r="HSA6" s="56"/>
      <c r="HSB6" s="56"/>
      <c r="HSC6" s="56"/>
      <c r="HSD6" s="56"/>
      <c r="HSE6" s="56"/>
      <c r="HSF6" s="56"/>
      <c r="HSG6" s="56"/>
      <c r="HSH6" s="56"/>
      <c r="HSI6" s="56"/>
      <c r="HSJ6" s="56"/>
      <c r="HSK6" s="56"/>
      <c r="HSL6" s="56"/>
      <c r="HSM6" s="56"/>
      <c r="HSN6" s="56"/>
      <c r="HSO6" s="56"/>
      <c r="HSP6" s="56"/>
      <c r="HSQ6" s="56"/>
      <c r="HSR6" s="56"/>
      <c r="HSS6" s="56"/>
      <c r="HST6" s="56"/>
      <c r="HSU6" s="56"/>
      <c r="HSV6" s="56"/>
      <c r="HSW6" s="56"/>
      <c r="HSX6" s="56"/>
      <c r="HSY6" s="56"/>
      <c r="HSZ6" s="56"/>
      <c r="HTA6" s="56"/>
      <c r="HTB6" s="56"/>
      <c r="HTC6" s="56"/>
      <c r="HTD6" s="56"/>
      <c r="HTE6" s="56"/>
      <c r="HTF6" s="56"/>
      <c r="HTG6" s="56"/>
      <c r="HTH6" s="56"/>
      <c r="HTI6" s="56"/>
      <c r="HTJ6" s="56"/>
      <c r="HTK6" s="56"/>
      <c r="HTL6" s="56"/>
      <c r="HTM6" s="56"/>
      <c r="HTN6" s="56"/>
      <c r="HTO6" s="56"/>
      <c r="HTP6" s="56"/>
      <c r="HTQ6" s="56"/>
      <c r="HTR6" s="56"/>
      <c r="HTS6" s="56"/>
      <c r="HTT6" s="56"/>
      <c r="HTU6" s="56"/>
      <c r="HTV6" s="56"/>
      <c r="HTW6" s="56"/>
      <c r="HTX6" s="56"/>
      <c r="HTY6" s="56"/>
      <c r="HTZ6" s="56"/>
      <c r="HUA6" s="56"/>
      <c r="HUB6" s="56"/>
      <c r="HUC6" s="56"/>
      <c r="HUD6" s="56"/>
      <c r="HUE6" s="56"/>
      <c r="HUF6" s="56"/>
      <c r="HUG6" s="56"/>
      <c r="HUH6" s="56"/>
      <c r="HUI6" s="56"/>
      <c r="HUJ6" s="56"/>
      <c r="HUK6" s="56"/>
      <c r="HUL6" s="56"/>
      <c r="HUM6" s="56"/>
      <c r="HUN6" s="56"/>
      <c r="HUO6" s="56"/>
      <c r="HUP6" s="56"/>
      <c r="HUQ6" s="56"/>
      <c r="HUR6" s="56"/>
      <c r="HUS6" s="56"/>
      <c r="HUT6" s="56"/>
      <c r="HUU6" s="56"/>
      <c r="HUV6" s="56"/>
      <c r="HUW6" s="56"/>
      <c r="HUX6" s="56"/>
      <c r="HUY6" s="56"/>
      <c r="HUZ6" s="56"/>
      <c r="HVA6" s="56"/>
      <c r="HVB6" s="56"/>
      <c r="HVC6" s="56"/>
      <c r="HVD6" s="56"/>
      <c r="HVE6" s="56"/>
      <c r="HVF6" s="56"/>
      <c r="HVG6" s="56"/>
      <c r="HVH6" s="56"/>
      <c r="HVI6" s="56"/>
      <c r="HVJ6" s="56"/>
      <c r="HVK6" s="56"/>
      <c r="HVL6" s="56"/>
      <c r="HVM6" s="56"/>
      <c r="HVN6" s="56"/>
      <c r="HVO6" s="56"/>
      <c r="HVP6" s="56"/>
      <c r="HVQ6" s="56"/>
      <c r="HVR6" s="56"/>
      <c r="HVS6" s="56"/>
      <c r="HVT6" s="56"/>
      <c r="HVU6" s="56"/>
      <c r="HVV6" s="56"/>
      <c r="HVW6" s="56"/>
      <c r="HVX6" s="56"/>
      <c r="HVY6" s="56"/>
      <c r="HVZ6" s="56"/>
      <c r="HWA6" s="56"/>
      <c r="HWB6" s="56"/>
      <c r="HWC6" s="56"/>
      <c r="HWD6" s="56"/>
      <c r="HWE6" s="56"/>
      <c r="HWF6" s="56"/>
      <c r="HWG6" s="56"/>
      <c r="HWH6" s="56"/>
      <c r="HWI6" s="56"/>
      <c r="HWJ6" s="56"/>
      <c r="HWK6" s="56"/>
      <c r="HWL6" s="56"/>
      <c r="HWM6" s="56"/>
      <c r="HWN6" s="56"/>
      <c r="HWO6" s="56"/>
      <c r="HWP6" s="56"/>
      <c r="HWQ6" s="56"/>
      <c r="HWR6" s="56"/>
      <c r="HWS6" s="56"/>
      <c r="HWT6" s="56"/>
      <c r="HWU6" s="56"/>
      <c r="HWV6" s="56"/>
      <c r="HWW6" s="56"/>
      <c r="HWX6" s="56"/>
      <c r="HWY6" s="56"/>
      <c r="HWZ6" s="56"/>
      <c r="HXA6" s="56"/>
      <c r="HXB6" s="56"/>
      <c r="HXC6" s="56"/>
      <c r="HXD6" s="56"/>
      <c r="HXE6" s="56"/>
      <c r="HXF6" s="56"/>
      <c r="HXG6" s="56"/>
      <c r="HXH6" s="56"/>
      <c r="HXI6" s="56"/>
      <c r="HXJ6" s="56"/>
      <c r="HXK6" s="56"/>
      <c r="HXL6" s="56"/>
      <c r="HXM6" s="56"/>
      <c r="HXN6" s="56"/>
      <c r="HXO6" s="56"/>
      <c r="HXP6" s="56"/>
      <c r="HXQ6" s="56"/>
      <c r="HXR6" s="56"/>
      <c r="HXS6" s="56"/>
      <c r="HXT6" s="56"/>
      <c r="HXU6" s="56"/>
      <c r="HXV6" s="56"/>
      <c r="HXW6" s="56"/>
      <c r="HXX6" s="56"/>
      <c r="HXY6" s="56"/>
      <c r="HXZ6" s="56"/>
      <c r="HYA6" s="56"/>
      <c r="HYB6" s="56"/>
      <c r="HYC6" s="56"/>
      <c r="HYD6" s="56"/>
      <c r="HYE6" s="56"/>
      <c r="HYF6" s="56"/>
      <c r="HYG6" s="56"/>
      <c r="HYH6" s="56"/>
      <c r="HYI6" s="56"/>
      <c r="HYJ6" s="56"/>
      <c r="HYK6" s="56"/>
      <c r="HYL6" s="56"/>
      <c r="HYM6" s="56"/>
      <c r="HYN6" s="56"/>
      <c r="HYO6" s="56"/>
      <c r="HYP6" s="56"/>
      <c r="HYQ6" s="56"/>
      <c r="HYR6" s="56"/>
      <c r="HYS6" s="56"/>
      <c r="HYT6" s="56"/>
      <c r="HYU6" s="56"/>
      <c r="HYV6" s="56"/>
      <c r="HYW6" s="56"/>
      <c r="HYX6" s="56"/>
      <c r="HYY6" s="56"/>
      <c r="HYZ6" s="56"/>
      <c r="HZA6" s="56"/>
      <c r="HZB6" s="56"/>
      <c r="HZC6" s="56"/>
      <c r="HZD6" s="56"/>
      <c r="HZE6" s="56"/>
      <c r="HZF6" s="56"/>
      <c r="HZG6" s="56"/>
      <c r="HZH6" s="56"/>
      <c r="HZI6" s="56"/>
      <c r="HZJ6" s="56"/>
      <c r="HZK6" s="56"/>
      <c r="HZL6" s="56"/>
      <c r="HZM6" s="56"/>
      <c r="HZN6" s="56"/>
      <c r="HZO6" s="56"/>
      <c r="HZP6" s="56"/>
      <c r="HZQ6" s="56"/>
      <c r="HZR6" s="56"/>
      <c r="HZS6" s="56"/>
      <c r="HZT6" s="56"/>
      <c r="HZU6" s="56"/>
      <c r="HZV6" s="56"/>
      <c r="HZW6" s="56"/>
      <c r="HZX6" s="56"/>
      <c r="HZY6" s="56"/>
      <c r="HZZ6" s="56"/>
      <c r="IAA6" s="56"/>
      <c r="IAB6" s="56"/>
      <c r="IAC6" s="56"/>
      <c r="IAD6" s="56"/>
      <c r="IAE6" s="56"/>
      <c r="IAF6" s="56"/>
      <c r="IAG6" s="56"/>
      <c r="IAH6" s="56"/>
      <c r="IAI6" s="56"/>
      <c r="IAJ6" s="56"/>
      <c r="IAK6" s="56"/>
      <c r="IAL6" s="56"/>
      <c r="IAM6" s="56"/>
      <c r="IAN6" s="56"/>
      <c r="IAO6" s="56"/>
      <c r="IAP6" s="56"/>
      <c r="IAQ6" s="56"/>
      <c r="IAR6" s="56"/>
      <c r="IAS6" s="56"/>
      <c r="IAT6" s="56"/>
      <c r="IAU6" s="56"/>
      <c r="IAV6" s="56"/>
      <c r="IAW6" s="56"/>
      <c r="IAX6" s="56"/>
      <c r="IAY6" s="56"/>
      <c r="IAZ6" s="56"/>
      <c r="IBA6" s="56"/>
      <c r="IBB6" s="56"/>
      <c r="IBC6" s="56"/>
      <c r="IBD6" s="56"/>
      <c r="IBE6" s="56"/>
      <c r="IBF6" s="56"/>
      <c r="IBG6" s="56"/>
      <c r="IBH6" s="56"/>
      <c r="IBI6" s="56"/>
      <c r="IBJ6" s="56"/>
      <c r="IBK6" s="56"/>
      <c r="IBL6" s="56"/>
      <c r="IBM6" s="56"/>
      <c r="IBN6" s="56"/>
      <c r="IBO6" s="56"/>
      <c r="IBP6" s="56"/>
      <c r="IBQ6" s="56"/>
      <c r="IBR6" s="56"/>
      <c r="IBS6" s="56"/>
      <c r="IBT6" s="56"/>
      <c r="IBU6" s="56"/>
      <c r="IBV6" s="56"/>
      <c r="IBW6" s="56"/>
      <c r="IBX6" s="56"/>
      <c r="IBY6" s="56"/>
      <c r="IBZ6" s="56"/>
      <c r="ICA6" s="56"/>
      <c r="ICB6" s="56"/>
      <c r="ICC6" s="56"/>
      <c r="ICD6" s="56"/>
      <c r="ICE6" s="56"/>
      <c r="ICF6" s="56"/>
      <c r="ICG6" s="56"/>
      <c r="ICH6" s="56"/>
      <c r="ICI6" s="56"/>
      <c r="ICJ6" s="56"/>
      <c r="ICK6" s="56"/>
      <c r="ICL6" s="56"/>
      <c r="ICM6" s="56"/>
      <c r="ICN6" s="56"/>
      <c r="ICO6" s="56"/>
      <c r="ICP6" s="56"/>
      <c r="ICQ6" s="56"/>
      <c r="ICR6" s="56"/>
      <c r="ICS6" s="56"/>
      <c r="ICT6" s="56"/>
      <c r="ICU6" s="56"/>
      <c r="ICV6" s="56"/>
      <c r="ICW6" s="56"/>
      <c r="ICX6" s="56"/>
      <c r="ICY6" s="56"/>
      <c r="ICZ6" s="56"/>
      <c r="IDA6" s="56"/>
      <c r="IDB6" s="56"/>
      <c r="IDC6" s="56"/>
      <c r="IDD6" s="56"/>
      <c r="IDE6" s="56"/>
      <c r="IDF6" s="56"/>
      <c r="IDG6" s="56"/>
      <c r="IDH6" s="56"/>
      <c r="IDI6" s="56"/>
      <c r="IDJ6" s="56"/>
      <c r="IDK6" s="56"/>
      <c r="IDL6" s="56"/>
      <c r="IDM6" s="56"/>
      <c r="IDN6" s="56"/>
      <c r="IDO6" s="56"/>
      <c r="IDP6" s="56"/>
      <c r="IDQ6" s="56"/>
      <c r="IDR6" s="56"/>
      <c r="IDS6" s="56"/>
      <c r="IDT6" s="56"/>
      <c r="IDU6" s="56"/>
      <c r="IDV6" s="56"/>
      <c r="IDW6" s="56"/>
      <c r="IDX6" s="56"/>
      <c r="IDY6" s="56"/>
      <c r="IDZ6" s="56"/>
      <c r="IEA6" s="56"/>
      <c r="IEB6" s="56"/>
      <c r="IEC6" s="56"/>
      <c r="IED6" s="56"/>
      <c r="IEE6" s="56"/>
      <c r="IEF6" s="56"/>
      <c r="IEG6" s="56"/>
      <c r="IEH6" s="56"/>
      <c r="IEI6" s="56"/>
      <c r="IEJ6" s="56"/>
      <c r="IEK6" s="56"/>
      <c r="IEL6" s="56"/>
      <c r="IEM6" s="56"/>
      <c r="IEN6" s="56"/>
      <c r="IEO6" s="56"/>
      <c r="IEP6" s="56"/>
      <c r="IEQ6" s="56"/>
      <c r="IER6" s="56"/>
      <c r="IES6" s="56"/>
      <c r="IET6" s="56"/>
      <c r="IEU6" s="56"/>
      <c r="IEV6" s="56"/>
      <c r="IEW6" s="56"/>
      <c r="IEX6" s="56"/>
      <c r="IEY6" s="56"/>
      <c r="IEZ6" s="56"/>
      <c r="IFA6" s="56"/>
      <c r="IFB6" s="56"/>
      <c r="IFC6" s="56"/>
      <c r="IFD6" s="56"/>
      <c r="IFE6" s="56"/>
      <c r="IFF6" s="56"/>
      <c r="IFG6" s="56"/>
      <c r="IFH6" s="56"/>
      <c r="IFI6" s="56"/>
      <c r="IFJ6" s="56"/>
      <c r="IFK6" s="56"/>
      <c r="IFL6" s="56"/>
      <c r="IFM6" s="56"/>
      <c r="IFN6" s="56"/>
      <c r="IFO6" s="56"/>
      <c r="IFP6" s="56"/>
      <c r="IFQ6" s="56"/>
      <c r="IFR6" s="56"/>
      <c r="IFS6" s="56"/>
      <c r="IFT6" s="56"/>
      <c r="IFU6" s="56"/>
      <c r="IFV6" s="56"/>
      <c r="IFW6" s="56"/>
      <c r="IFX6" s="56"/>
      <c r="IFY6" s="56"/>
      <c r="IFZ6" s="56"/>
      <c r="IGA6" s="56"/>
      <c r="IGB6" s="56"/>
      <c r="IGC6" s="56"/>
      <c r="IGD6" s="56"/>
      <c r="IGE6" s="56"/>
      <c r="IGF6" s="56"/>
      <c r="IGG6" s="56"/>
      <c r="IGH6" s="56"/>
      <c r="IGI6" s="56"/>
      <c r="IGJ6" s="56"/>
      <c r="IGK6" s="56"/>
      <c r="IGL6" s="56"/>
      <c r="IGM6" s="56"/>
      <c r="IGN6" s="56"/>
      <c r="IGO6" s="56"/>
      <c r="IGP6" s="56"/>
      <c r="IGQ6" s="56"/>
      <c r="IGR6" s="56"/>
      <c r="IGS6" s="56"/>
      <c r="IGT6" s="56"/>
      <c r="IGU6" s="56"/>
      <c r="IGV6" s="56"/>
      <c r="IGW6" s="56"/>
      <c r="IGX6" s="56"/>
      <c r="IGY6" s="56"/>
      <c r="IGZ6" s="56"/>
      <c r="IHA6" s="56"/>
      <c r="IHB6" s="56"/>
      <c r="IHC6" s="56"/>
      <c r="IHD6" s="56"/>
      <c r="IHE6" s="56"/>
      <c r="IHF6" s="56"/>
      <c r="IHG6" s="56"/>
      <c r="IHH6" s="56"/>
      <c r="IHI6" s="56"/>
      <c r="IHJ6" s="56"/>
      <c r="IHK6" s="56"/>
      <c r="IHL6" s="56"/>
      <c r="IHM6" s="56"/>
      <c r="IHN6" s="56"/>
      <c r="IHO6" s="56"/>
      <c r="IHP6" s="56"/>
      <c r="IHQ6" s="56"/>
      <c r="IHR6" s="56"/>
      <c r="IHS6" s="56"/>
      <c r="IHT6" s="56"/>
      <c r="IHU6" s="56"/>
      <c r="IHV6" s="56"/>
      <c r="IHW6" s="56"/>
      <c r="IHX6" s="56"/>
      <c r="IHY6" s="56"/>
      <c r="IHZ6" s="56"/>
      <c r="IIA6" s="56"/>
      <c r="IIB6" s="56"/>
      <c r="IIC6" s="56"/>
      <c r="IID6" s="56"/>
      <c r="IIE6" s="56"/>
      <c r="IIF6" s="56"/>
      <c r="IIG6" s="56"/>
      <c r="IIH6" s="56"/>
      <c r="III6" s="56"/>
      <c r="IIJ6" s="56"/>
      <c r="IIK6" s="56"/>
      <c r="IIL6" s="56"/>
      <c r="IIM6" s="56"/>
      <c r="IIN6" s="56"/>
      <c r="IIO6" s="56"/>
      <c r="IIP6" s="56"/>
      <c r="IIQ6" s="56"/>
      <c r="IIR6" s="56"/>
      <c r="IIS6" s="56"/>
      <c r="IIT6" s="56"/>
      <c r="IIU6" s="56"/>
      <c r="IIV6" s="56"/>
      <c r="IIW6" s="56"/>
      <c r="IIX6" s="56"/>
      <c r="IIY6" s="56"/>
      <c r="IIZ6" s="56"/>
      <c r="IJA6" s="56"/>
      <c r="IJB6" s="56"/>
      <c r="IJC6" s="56"/>
      <c r="IJD6" s="56"/>
      <c r="IJE6" s="56"/>
      <c r="IJF6" s="56"/>
      <c r="IJG6" s="56"/>
      <c r="IJH6" s="56"/>
      <c r="IJI6" s="56"/>
      <c r="IJJ6" s="56"/>
      <c r="IJK6" s="56"/>
      <c r="IJL6" s="56"/>
      <c r="IJM6" s="56"/>
      <c r="IJN6" s="56"/>
      <c r="IJO6" s="56"/>
      <c r="IJP6" s="56"/>
      <c r="IJQ6" s="56"/>
      <c r="IJR6" s="56"/>
      <c r="IJS6" s="56"/>
      <c r="IJT6" s="56"/>
      <c r="IJU6" s="56"/>
      <c r="IJV6" s="56"/>
      <c r="IJW6" s="56"/>
      <c r="IJX6" s="56"/>
      <c r="IJY6" s="56"/>
      <c r="IJZ6" s="56"/>
      <c r="IKA6" s="56"/>
      <c r="IKB6" s="56"/>
      <c r="IKC6" s="56"/>
      <c r="IKD6" s="56"/>
      <c r="IKE6" s="56"/>
      <c r="IKF6" s="56"/>
      <c r="IKG6" s="56"/>
      <c r="IKH6" s="56"/>
      <c r="IKI6" s="56"/>
      <c r="IKJ6" s="56"/>
      <c r="IKK6" s="56"/>
      <c r="IKL6" s="56"/>
      <c r="IKM6" s="56"/>
      <c r="IKN6" s="56"/>
      <c r="IKO6" s="56"/>
      <c r="IKP6" s="56"/>
      <c r="IKQ6" s="56"/>
      <c r="IKR6" s="56"/>
      <c r="IKS6" s="56"/>
      <c r="IKT6" s="56"/>
      <c r="IKU6" s="56"/>
      <c r="IKV6" s="56"/>
      <c r="IKW6" s="56"/>
      <c r="IKX6" s="56"/>
      <c r="IKY6" s="56"/>
      <c r="IKZ6" s="56"/>
      <c r="ILA6" s="56"/>
      <c r="ILB6" s="56"/>
      <c r="ILC6" s="56"/>
      <c r="ILD6" s="56"/>
      <c r="ILE6" s="56"/>
      <c r="ILF6" s="56"/>
      <c r="ILG6" s="56"/>
      <c r="ILH6" s="56"/>
      <c r="ILI6" s="56"/>
      <c r="ILJ6" s="56"/>
      <c r="ILK6" s="56"/>
      <c r="ILL6" s="56"/>
      <c r="ILM6" s="56"/>
      <c r="ILN6" s="56"/>
      <c r="ILO6" s="56"/>
      <c r="ILP6" s="56"/>
      <c r="ILQ6" s="56"/>
      <c r="ILR6" s="56"/>
      <c r="ILS6" s="56"/>
      <c r="ILT6" s="56"/>
      <c r="ILU6" s="56"/>
      <c r="ILV6" s="56"/>
      <c r="ILW6" s="56"/>
      <c r="ILX6" s="56"/>
      <c r="ILY6" s="56"/>
      <c r="ILZ6" s="56"/>
      <c r="IMA6" s="56"/>
      <c r="IMB6" s="56"/>
      <c r="IMC6" s="56"/>
      <c r="IMD6" s="56"/>
      <c r="IME6" s="56"/>
      <c r="IMF6" s="56"/>
      <c r="IMG6" s="56"/>
      <c r="IMH6" s="56"/>
      <c r="IMI6" s="56"/>
      <c r="IMJ6" s="56"/>
      <c r="IMK6" s="56"/>
      <c r="IML6" s="56"/>
      <c r="IMM6" s="56"/>
      <c r="IMN6" s="56"/>
      <c r="IMO6" s="56"/>
      <c r="IMP6" s="56"/>
      <c r="IMQ6" s="56"/>
      <c r="IMR6" s="56"/>
      <c r="IMS6" s="56"/>
      <c r="IMT6" s="56"/>
      <c r="IMU6" s="56"/>
      <c r="IMV6" s="56"/>
      <c r="IMW6" s="56"/>
      <c r="IMX6" s="56"/>
      <c r="IMY6" s="56"/>
      <c r="IMZ6" s="56"/>
      <c r="INA6" s="56"/>
      <c r="INB6" s="56"/>
      <c r="INC6" s="56"/>
      <c r="IND6" s="56"/>
      <c r="INE6" s="56"/>
      <c r="INF6" s="56"/>
      <c r="ING6" s="56"/>
      <c r="INH6" s="56"/>
      <c r="INI6" s="56"/>
      <c r="INJ6" s="56"/>
      <c r="INK6" s="56"/>
      <c r="INL6" s="56"/>
      <c r="INM6" s="56"/>
      <c r="INN6" s="56"/>
      <c r="INO6" s="56"/>
      <c r="INP6" s="56"/>
      <c r="INQ6" s="56"/>
      <c r="INR6" s="56"/>
      <c r="INS6" s="56"/>
      <c r="INT6" s="56"/>
      <c r="INU6" s="56"/>
      <c r="INV6" s="56"/>
      <c r="INW6" s="56"/>
      <c r="INX6" s="56"/>
      <c r="INY6" s="56"/>
      <c r="INZ6" s="56"/>
      <c r="IOA6" s="56"/>
      <c r="IOB6" s="56"/>
      <c r="IOC6" s="56"/>
      <c r="IOD6" s="56"/>
      <c r="IOE6" s="56"/>
      <c r="IOF6" s="56"/>
      <c r="IOG6" s="56"/>
      <c r="IOH6" s="56"/>
      <c r="IOI6" s="56"/>
      <c r="IOJ6" s="56"/>
      <c r="IOK6" s="56"/>
      <c r="IOL6" s="56"/>
      <c r="IOM6" s="56"/>
      <c r="ION6" s="56"/>
      <c r="IOO6" s="56"/>
      <c r="IOP6" s="56"/>
      <c r="IOQ6" s="56"/>
      <c r="IOR6" s="56"/>
      <c r="IOS6" s="56"/>
      <c r="IOT6" s="56"/>
      <c r="IOU6" s="56"/>
      <c r="IOV6" s="56"/>
      <c r="IOW6" s="56"/>
      <c r="IOX6" s="56"/>
      <c r="IOY6" s="56"/>
      <c r="IOZ6" s="56"/>
      <c r="IPA6" s="56"/>
      <c r="IPB6" s="56"/>
      <c r="IPC6" s="56"/>
      <c r="IPD6" s="56"/>
      <c r="IPE6" s="56"/>
      <c r="IPF6" s="56"/>
      <c r="IPG6" s="56"/>
      <c r="IPH6" s="56"/>
      <c r="IPI6" s="56"/>
      <c r="IPJ6" s="56"/>
      <c r="IPK6" s="56"/>
      <c r="IPL6" s="56"/>
      <c r="IPM6" s="56"/>
      <c r="IPN6" s="56"/>
      <c r="IPO6" s="56"/>
      <c r="IPP6" s="56"/>
      <c r="IPQ6" s="56"/>
      <c r="IPR6" s="56"/>
      <c r="IPS6" s="56"/>
      <c r="IPT6" s="56"/>
      <c r="IPU6" s="56"/>
      <c r="IPV6" s="56"/>
      <c r="IPW6" s="56"/>
      <c r="IPX6" s="56"/>
      <c r="IPY6" s="56"/>
      <c r="IPZ6" s="56"/>
      <c r="IQA6" s="56"/>
      <c r="IQB6" s="56"/>
      <c r="IQC6" s="56"/>
      <c r="IQD6" s="56"/>
      <c r="IQE6" s="56"/>
      <c r="IQF6" s="56"/>
      <c r="IQG6" s="56"/>
      <c r="IQH6" s="56"/>
      <c r="IQI6" s="56"/>
      <c r="IQJ6" s="56"/>
      <c r="IQK6" s="56"/>
      <c r="IQL6" s="56"/>
      <c r="IQM6" s="56"/>
      <c r="IQN6" s="56"/>
      <c r="IQO6" s="56"/>
      <c r="IQP6" s="56"/>
      <c r="IQQ6" s="56"/>
      <c r="IQR6" s="56"/>
      <c r="IQS6" s="56"/>
      <c r="IQT6" s="56"/>
      <c r="IQU6" s="56"/>
      <c r="IQV6" s="56"/>
      <c r="IQW6" s="56"/>
      <c r="IQX6" s="56"/>
      <c r="IQY6" s="56"/>
      <c r="IQZ6" s="56"/>
      <c r="IRA6" s="56"/>
      <c r="IRB6" s="56"/>
      <c r="IRC6" s="56"/>
      <c r="IRD6" s="56"/>
      <c r="IRE6" s="56"/>
      <c r="IRF6" s="56"/>
      <c r="IRG6" s="56"/>
      <c r="IRH6" s="56"/>
      <c r="IRI6" s="56"/>
      <c r="IRJ6" s="56"/>
      <c r="IRK6" s="56"/>
      <c r="IRL6" s="56"/>
      <c r="IRM6" s="56"/>
      <c r="IRN6" s="56"/>
      <c r="IRO6" s="56"/>
      <c r="IRP6" s="56"/>
      <c r="IRQ6" s="56"/>
      <c r="IRR6" s="56"/>
      <c r="IRS6" s="56"/>
      <c r="IRT6" s="56"/>
      <c r="IRU6" s="56"/>
      <c r="IRV6" s="56"/>
      <c r="IRW6" s="56"/>
      <c r="IRX6" s="56"/>
      <c r="IRY6" s="56"/>
      <c r="IRZ6" s="56"/>
      <c r="ISA6" s="56"/>
      <c r="ISB6" s="56"/>
      <c r="ISC6" s="56"/>
      <c r="ISD6" s="56"/>
      <c r="ISE6" s="56"/>
      <c r="ISF6" s="56"/>
      <c r="ISG6" s="56"/>
      <c r="ISH6" s="56"/>
      <c r="ISI6" s="56"/>
      <c r="ISJ6" s="56"/>
      <c r="ISK6" s="56"/>
      <c r="ISL6" s="56"/>
      <c r="ISM6" s="56"/>
      <c r="ISN6" s="56"/>
      <c r="ISO6" s="56"/>
      <c r="ISP6" s="56"/>
      <c r="ISQ6" s="56"/>
      <c r="ISR6" s="56"/>
      <c r="ISS6" s="56"/>
      <c r="IST6" s="56"/>
      <c r="ISU6" s="56"/>
      <c r="ISV6" s="56"/>
      <c r="ISW6" s="56"/>
      <c r="ISX6" s="56"/>
      <c r="ISY6" s="56"/>
      <c r="ISZ6" s="56"/>
      <c r="ITA6" s="56"/>
      <c r="ITB6" s="56"/>
      <c r="ITC6" s="56"/>
      <c r="ITD6" s="56"/>
      <c r="ITE6" s="56"/>
      <c r="ITF6" s="56"/>
      <c r="ITG6" s="56"/>
      <c r="ITH6" s="56"/>
      <c r="ITI6" s="56"/>
      <c r="ITJ6" s="56"/>
      <c r="ITK6" s="56"/>
      <c r="ITL6" s="56"/>
      <c r="ITM6" s="56"/>
      <c r="ITN6" s="56"/>
      <c r="ITO6" s="56"/>
      <c r="ITP6" s="56"/>
      <c r="ITQ6" s="56"/>
      <c r="ITR6" s="56"/>
      <c r="ITS6" s="56"/>
      <c r="ITT6" s="56"/>
      <c r="ITU6" s="56"/>
      <c r="ITV6" s="56"/>
      <c r="ITW6" s="56"/>
      <c r="ITX6" s="56"/>
      <c r="ITY6" s="56"/>
      <c r="ITZ6" s="56"/>
      <c r="IUA6" s="56"/>
      <c r="IUB6" s="56"/>
      <c r="IUC6" s="56"/>
      <c r="IUD6" s="56"/>
      <c r="IUE6" s="56"/>
      <c r="IUF6" s="56"/>
      <c r="IUG6" s="56"/>
      <c r="IUH6" s="56"/>
      <c r="IUI6" s="56"/>
      <c r="IUJ6" s="56"/>
      <c r="IUK6" s="56"/>
      <c r="IUL6" s="56"/>
      <c r="IUM6" s="56"/>
      <c r="IUN6" s="56"/>
      <c r="IUO6" s="56"/>
      <c r="IUP6" s="56"/>
      <c r="IUQ6" s="56"/>
      <c r="IUR6" s="56"/>
      <c r="IUS6" s="56"/>
      <c r="IUT6" s="56"/>
      <c r="IUU6" s="56"/>
      <c r="IUV6" s="56"/>
      <c r="IUW6" s="56"/>
      <c r="IUX6" s="56"/>
      <c r="IUY6" s="56"/>
      <c r="IUZ6" s="56"/>
      <c r="IVA6" s="56"/>
      <c r="IVB6" s="56"/>
      <c r="IVC6" s="56"/>
      <c r="IVD6" s="56"/>
      <c r="IVE6" s="56"/>
      <c r="IVF6" s="56"/>
      <c r="IVG6" s="56"/>
      <c r="IVH6" s="56"/>
      <c r="IVI6" s="56"/>
      <c r="IVJ6" s="56"/>
      <c r="IVK6" s="56"/>
      <c r="IVL6" s="56"/>
      <c r="IVM6" s="56"/>
      <c r="IVN6" s="56"/>
      <c r="IVO6" s="56"/>
      <c r="IVP6" s="56"/>
      <c r="IVQ6" s="56"/>
      <c r="IVR6" s="56"/>
      <c r="IVS6" s="56"/>
      <c r="IVT6" s="56"/>
      <c r="IVU6" s="56"/>
      <c r="IVV6" s="56"/>
      <c r="IVW6" s="56"/>
      <c r="IVX6" s="56"/>
      <c r="IVY6" s="56"/>
      <c r="IVZ6" s="56"/>
      <c r="IWA6" s="56"/>
      <c r="IWB6" s="56"/>
      <c r="IWC6" s="56"/>
      <c r="IWD6" s="56"/>
      <c r="IWE6" s="56"/>
      <c r="IWF6" s="56"/>
      <c r="IWG6" s="56"/>
      <c r="IWH6" s="56"/>
      <c r="IWI6" s="56"/>
      <c r="IWJ6" s="56"/>
      <c r="IWK6" s="56"/>
      <c r="IWL6" s="56"/>
      <c r="IWM6" s="56"/>
      <c r="IWN6" s="56"/>
      <c r="IWO6" s="56"/>
      <c r="IWP6" s="56"/>
      <c r="IWQ6" s="56"/>
      <c r="IWR6" s="56"/>
      <c r="IWS6" s="56"/>
      <c r="IWT6" s="56"/>
      <c r="IWU6" s="56"/>
      <c r="IWV6" s="56"/>
      <c r="IWW6" s="56"/>
      <c r="IWX6" s="56"/>
      <c r="IWY6" s="56"/>
      <c r="IWZ6" s="56"/>
      <c r="IXA6" s="56"/>
      <c r="IXB6" s="56"/>
      <c r="IXC6" s="56"/>
      <c r="IXD6" s="56"/>
      <c r="IXE6" s="56"/>
      <c r="IXF6" s="56"/>
      <c r="IXG6" s="56"/>
      <c r="IXH6" s="56"/>
      <c r="IXI6" s="56"/>
      <c r="IXJ6" s="56"/>
      <c r="IXK6" s="56"/>
      <c r="IXL6" s="56"/>
      <c r="IXM6" s="56"/>
      <c r="IXN6" s="56"/>
      <c r="IXO6" s="56"/>
      <c r="IXP6" s="56"/>
      <c r="IXQ6" s="56"/>
      <c r="IXR6" s="56"/>
      <c r="IXS6" s="56"/>
      <c r="IXT6" s="56"/>
      <c r="IXU6" s="56"/>
      <c r="IXV6" s="56"/>
      <c r="IXW6" s="56"/>
      <c r="IXX6" s="56"/>
      <c r="IXY6" s="56"/>
      <c r="IXZ6" s="56"/>
      <c r="IYA6" s="56"/>
      <c r="IYB6" s="56"/>
      <c r="IYC6" s="56"/>
      <c r="IYD6" s="56"/>
      <c r="IYE6" s="56"/>
      <c r="IYF6" s="56"/>
      <c r="IYG6" s="56"/>
      <c r="IYH6" s="56"/>
      <c r="IYI6" s="56"/>
      <c r="IYJ6" s="56"/>
      <c r="IYK6" s="56"/>
      <c r="IYL6" s="56"/>
      <c r="IYM6" s="56"/>
      <c r="IYN6" s="56"/>
      <c r="IYO6" s="56"/>
      <c r="IYP6" s="56"/>
      <c r="IYQ6" s="56"/>
      <c r="IYR6" s="56"/>
      <c r="IYS6" s="56"/>
      <c r="IYT6" s="56"/>
      <c r="IYU6" s="56"/>
      <c r="IYV6" s="56"/>
      <c r="IYW6" s="56"/>
      <c r="IYX6" s="56"/>
      <c r="IYY6" s="56"/>
      <c r="IYZ6" s="56"/>
      <c r="IZA6" s="56"/>
      <c r="IZB6" s="56"/>
      <c r="IZC6" s="56"/>
      <c r="IZD6" s="56"/>
      <c r="IZE6" s="56"/>
      <c r="IZF6" s="56"/>
      <c r="IZG6" s="56"/>
      <c r="IZH6" s="56"/>
      <c r="IZI6" s="56"/>
      <c r="IZJ6" s="56"/>
      <c r="IZK6" s="56"/>
      <c r="IZL6" s="56"/>
      <c r="IZM6" s="56"/>
      <c r="IZN6" s="56"/>
      <c r="IZO6" s="56"/>
      <c r="IZP6" s="56"/>
      <c r="IZQ6" s="56"/>
      <c r="IZR6" s="56"/>
      <c r="IZS6" s="56"/>
      <c r="IZT6" s="56"/>
      <c r="IZU6" s="56"/>
      <c r="IZV6" s="56"/>
      <c r="IZW6" s="56"/>
      <c r="IZX6" s="56"/>
      <c r="IZY6" s="56"/>
      <c r="IZZ6" s="56"/>
      <c r="JAA6" s="56"/>
      <c r="JAB6" s="56"/>
      <c r="JAC6" s="56"/>
      <c r="JAD6" s="56"/>
      <c r="JAE6" s="56"/>
      <c r="JAF6" s="56"/>
      <c r="JAG6" s="56"/>
      <c r="JAH6" s="56"/>
      <c r="JAI6" s="56"/>
      <c r="JAJ6" s="56"/>
      <c r="JAK6" s="56"/>
      <c r="JAL6" s="56"/>
      <c r="JAM6" s="56"/>
      <c r="JAN6" s="56"/>
      <c r="JAO6" s="56"/>
      <c r="JAP6" s="56"/>
      <c r="JAQ6" s="56"/>
      <c r="JAR6" s="56"/>
      <c r="JAS6" s="56"/>
      <c r="JAT6" s="56"/>
      <c r="JAU6" s="56"/>
      <c r="JAV6" s="56"/>
      <c r="JAW6" s="56"/>
      <c r="JAX6" s="56"/>
      <c r="JAY6" s="56"/>
      <c r="JAZ6" s="56"/>
      <c r="JBA6" s="56"/>
      <c r="JBB6" s="56"/>
      <c r="JBC6" s="56"/>
      <c r="JBD6" s="56"/>
      <c r="JBE6" s="56"/>
      <c r="JBF6" s="56"/>
      <c r="JBG6" s="56"/>
      <c r="JBH6" s="56"/>
      <c r="JBI6" s="56"/>
      <c r="JBJ6" s="56"/>
      <c r="JBK6" s="56"/>
      <c r="JBL6" s="56"/>
      <c r="JBM6" s="56"/>
      <c r="JBN6" s="56"/>
      <c r="JBO6" s="56"/>
      <c r="JBP6" s="56"/>
      <c r="JBQ6" s="56"/>
      <c r="JBR6" s="56"/>
      <c r="JBS6" s="56"/>
      <c r="JBT6" s="56"/>
      <c r="JBU6" s="56"/>
      <c r="JBV6" s="56"/>
      <c r="JBW6" s="56"/>
      <c r="JBX6" s="56"/>
      <c r="JBY6" s="56"/>
      <c r="JBZ6" s="56"/>
      <c r="JCA6" s="56"/>
      <c r="JCB6" s="56"/>
      <c r="JCC6" s="56"/>
      <c r="JCD6" s="56"/>
      <c r="JCE6" s="56"/>
      <c r="JCF6" s="56"/>
      <c r="JCG6" s="56"/>
      <c r="JCH6" s="56"/>
      <c r="JCI6" s="56"/>
      <c r="JCJ6" s="56"/>
      <c r="JCK6" s="56"/>
      <c r="JCL6" s="56"/>
      <c r="JCM6" s="56"/>
      <c r="JCN6" s="56"/>
      <c r="JCO6" s="56"/>
      <c r="JCP6" s="56"/>
      <c r="JCQ6" s="56"/>
      <c r="JCR6" s="56"/>
      <c r="JCS6" s="56"/>
      <c r="JCT6" s="56"/>
      <c r="JCU6" s="56"/>
      <c r="JCV6" s="56"/>
      <c r="JCW6" s="56"/>
      <c r="JCX6" s="56"/>
      <c r="JCY6" s="56"/>
      <c r="JCZ6" s="56"/>
      <c r="JDA6" s="56"/>
      <c r="JDB6" s="56"/>
      <c r="JDC6" s="56"/>
      <c r="JDD6" s="56"/>
      <c r="JDE6" s="56"/>
      <c r="JDF6" s="56"/>
      <c r="JDG6" s="56"/>
      <c r="JDH6" s="56"/>
      <c r="JDI6" s="56"/>
      <c r="JDJ6" s="56"/>
      <c r="JDK6" s="56"/>
      <c r="JDL6" s="56"/>
      <c r="JDM6" s="56"/>
      <c r="JDN6" s="56"/>
      <c r="JDO6" s="56"/>
      <c r="JDP6" s="56"/>
      <c r="JDQ6" s="56"/>
      <c r="JDR6" s="56"/>
      <c r="JDS6" s="56"/>
      <c r="JDT6" s="56"/>
      <c r="JDU6" s="56"/>
      <c r="JDV6" s="56"/>
      <c r="JDW6" s="56"/>
      <c r="JDX6" s="56"/>
      <c r="JDY6" s="56"/>
      <c r="JDZ6" s="56"/>
      <c r="JEA6" s="56"/>
      <c r="JEB6" s="56"/>
      <c r="JEC6" s="56"/>
      <c r="JED6" s="56"/>
      <c r="JEE6" s="56"/>
      <c r="JEF6" s="56"/>
      <c r="JEG6" s="56"/>
      <c r="JEH6" s="56"/>
      <c r="JEI6" s="56"/>
      <c r="JEJ6" s="56"/>
      <c r="JEK6" s="56"/>
      <c r="JEL6" s="56"/>
      <c r="JEM6" s="56"/>
      <c r="JEN6" s="56"/>
      <c r="JEO6" s="56"/>
      <c r="JEP6" s="56"/>
      <c r="JEQ6" s="56"/>
      <c r="JER6" s="56"/>
      <c r="JES6" s="56"/>
      <c r="JET6" s="56"/>
      <c r="JEU6" s="56"/>
      <c r="JEV6" s="56"/>
      <c r="JEW6" s="56"/>
      <c r="JEX6" s="56"/>
      <c r="JEY6" s="56"/>
      <c r="JEZ6" s="56"/>
      <c r="JFA6" s="56"/>
      <c r="JFB6" s="56"/>
      <c r="JFC6" s="56"/>
      <c r="JFD6" s="56"/>
      <c r="JFE6" s="56"/>
      <c r="JFF6" s="56"/>
      <c r="JFG6" s="56"/>
      <c r="JFH6" s="56"/>
      <c r="JFI6" s="56"/>
      <c r="JFJ6" s="56"/>
      <c r="JFK6" s="56"/>
      <c r="JFL6" s="56"/>
      <c r="JFM6" s="56"/>
      <c r="JFN6" s="56"/>
      <c r="JFO6" s="56"/>
      <c r="JFP6" s="56"/>
      <c r="JFQ6" s="56"/>
      <c r="JFR6" s="56"/>
      <c r="JFS6" s="56"/>
      <c r="JFT6" s="56"/>
      <c r="JFU6" s="56"/>
      <c r="JFV6" s="56"/>
      <c r="JFW6" s="56"/>
      <c r="JFX6" s="56"/>
      <c r="JFY6" s="56"/>
      <c r="JFZ6" s="56"/>
      <c r="JGA6" s="56"/>
      <c r="JGB6" s="56"/>
      <c r="JGC6" s="56"/>
      <c r="JGD6" s="56"/>
      <c r="JGE6" s="56"/>
      <c r="JGF6" s="56"/>
      <c r="JGG6" s="56"/>
      <c r="JGH6" s="56"/>
      <c r="JGI6" s="56"/>
      <c r="JGJ6" s="56"/>
      <c r="JGK6" s="56"/>
      <c r="JGL6" s="56"/>
      <c r="JGM6" s="56"/>
      <c r="JGN6" s="56"/>
      <c r="JGO6" s="56"/>
      <c r="JGP6" s="56"/>
      <c r="JGQ6" s="56"/>
      <c r="JGR6" s="56"/>
      <c r="JGS6" s="56"/>
      <c r="JGT6" s="56"/>
      <c r="JGU6" s="56"/>
      <c r="JGV6" s="56"/>
      <c r="JGW6" s="56"/>
      <c r="JGX6" s="56"/>
      <c r="JGY6" s="56"/>
      <c r="JGZ6" s="56"/>
      <c r="JHA6" s="56"/>
      <c r="JHB6" s="56"/>
      <c r="JHC6" s="56"/>
      <c r="JHD6" s="56"/>
      <c r="JHE6" s="56"/>
      <c r="JHF6" s="56"/>
      <c r="JHG6" s="56"/>
      <c r="JHH6" s="56"/>
      <c r="JHI6" s="56"/>
      <c r="JHJ6" s="56"/>
      <c r="JHK6" s="56"/>
      <c r="JHL6" s="56"/>
      <c r="JHM6" s="56"/>
      <c r="JHN6" s="56"/>
      <c r="JHO6" s="56"/>
      <c r="JHP6" s="56"/>
      <c r="JHQ6" s="56"/>
      <c r="JHR6" s="56"/>
      <c r="JHS6" s="56"/>
      <c r="JHT6" s="56"/>
      <c r="JHU6" s="56"/>
      <c r="JHV6" s="56"/>
      <c r="JHW6" s="56"/>
      <c r="JHX6" s="56"/>
      <c r="JHY6" s="56"/>
      <c r="JHZ6" s="56"/>
      <c r="JIA6" s="56"/>
      <c r="JIB6" s="56"/>
      <c r="JIC6" s="56"/>
      <c r="JID6" s="56"/>
      <c r="JIE6" s="56"/>
      <c r="JIF6" s="56"/>
      <c r="JIG6" s="56"/>
      <c r="JIH6" s="56"/>
      <c r="JII6" s="56"/>
      <c r="JIJ6" s="56"/>
      <c r="JIK6" s="56"/>
      <c r="JIL6" s="56"/>
      <c r="JIM6" s="56"/>
      <c r="JIN6" s="56"/>
      <c r="JIO6" s="56"/>
      <c r="JIP6" s="56"/>
      <c r="JIQ6" s="56"/>
      <c r="JIR6" s="56"/>
      <c r="JIS6" s="56"/>
      <c r="JIT6" s="56"/>
      <c r="JIU6" s="56"/>
      <c r="JIV6" s="56"/>
      <c r="JIW6" s="56"/>
      <c r="JIX6" s="56"/>
      <c r="JIY6" s="56"/>
      <c r="JIZ6" s="56"/>
      <c r="JJA6" s="56"/>
      <c r="JJB6" s="56"/>
      <c r="JJC6" s="56"/>
      <c r="JJD6" s="56"/>
      <c r="JJE6" s="56"/>
      <c r="JJF6" s="56"/>
      <c r="JJG6" s="56"/>
      <c r="JJH6" s="56"/>
      <c r="JJI6" s="56"/>
      <c r="JJJ6" s="56"/>
      <c r="JJK6" s="56"/>
      <c r="JJL6" s="56"/>
      <c r="JJM6" s="56"/>
      <c r="JJN6" s="56"/>
      <c r="JJO6" s="56"/>
      <c r="JJP6" s="56"/>
      <c r="JJQ6" s="56"/>
      <c r="JJR6" s="56"/>
      <c r="JJS6" s="56"/>
      <c r="JJT6" s="56"/>
      <c r="JJU6" s="56"/>
      <c r="JJV6" s="56"/>
      <c r="JJW6" s="56"/>
      <c r="JJX6" s="56"/>
      <c r="JJY6" s="56"/>
      <c r="JJZ6" s="56"/>
      <c r="JKA6" s="56"/>
      <c r="JKB6" s="56"/>
      <c r="JKC6" s="56"/>
      <c r="JKD6" s="56"/>
      <c r="JKE6" s="56"/>
      <c r="JKF6" s="56"/>
      <c r="JKG6" s="56"/>
      <c r="JKH6" s="56"/>
      <c r="JKI6" s="56"/>
      <c r="JKJ6" s="56"/>
      <c r="JKK6" s="56"/>
      <c r="JKL6" s="56"/>
      <c r="JKM6" s="56"/>
      <c r="JKN6" s="56"/>
      <c r="JKO6" s="56"/>
      <c r="JKP6" s="56"/>
      <c r="JKQ6" s="56"/>
      <c r="JKR6" s="56"/>
      <c r="JKS6" s="56"/>
      <c r="JKT6" s="56"/>
      <c r="JKU6" s="56"/>
      <c r="JKV6" s="56"/>
      <c r="JKW6" s="56"/>
      <c r="JKX6" s="56"/>
      <c r="JKY6" s="56"/>
      <c r="JKZ6" s="56"/>
      <c r="JLA6" s="56"/>
      <c r="JLB6" s="56"/>
      <c r="JLC6" s="56"/>
      <c r="JLD6" s="56"/>
      <c r="JLE6" s="56"/>
      <c r="JLF6" s="56"/>
      <c r="JLG6" s="56"/>
      <c r="JLH6" s="56"/>
      <c r="JLI6" s="56"/>
      <c r="JLJ6" s="56"/>
      <c r="JLK6" s="56"/>
      <c r="JLL6" s="56"/>
      <c r="JLM6" s="56"/>
      <c r="JLN6" s="56"/>
      <c r="JLO6" s="56"/>
      <c r="JLP6" s="56"/>
      <c r="JLQ6" s="56"/>
      <c r="JLR6" s="56"/>
      <c r="JLS6" s="56"/>
      <c r="JLT6" s="56"/>
      <c r="JLU6" s="56"/>
      <c r="JLV6" s="56"/>
      <c r="JLW6" s="56"/>
      <c r="JLX6" s="56"/>
      <c r="JLY6" s="56"/>
      <c r="JLZ6" s="56"/>
      <c r="JMA6" s="56"/>
      <c r="JMB6" s="56"/>
      <c r="JMC6" s="56"/>
      <c r="JMD6" s="56"/>
      <c r="JME6" s="56"/>
      <c r="JMF6" s="56"/>
      <c r="JMG6" s="56"/>
      <c r="JMH6" s="56"/>
      <c r="JMI6" s="56"/>
      <c r="JMJ6" s="56"/>
      <c r="JMK6" s="56"/>
      <c r="JML6" s="56"/>
      <c r="JMM6" s="56"/>
      <c r="JMN6" s="56"/>
      <c r="JMO6" s="56"/>
      <c r="JMP6" s="56"/>
      <c r="JMQ6" s="56"/>
      <c r="JMR6" s="56"/>
      <c r="JMS6" s="56"/>
      <c r="JMT6" s="56"/>
      <c r="JMU6" s="56"/>
      <c r="JMV6" s="56"/>
      <c r="JMW6" s="56"/>
      <c r="JMX6" s="56"/>
      <c r="JMY6" s="56"/>
      <c r="JMZ6" s="56"/>
      <c r="JNA6" s="56"/>
      <c r="JNB6" s="56"/>
      <c r="JNC6" s="56"/>
      <c r="JND6" s="56"/>
      <c r="JNE6" s="56"/>
      <c r="JNF6" s="56"/>
      <c r="JNG6" s="56"/>
      <c r="JNH6" s="56"/>
      <c r="JNI6" s="56"/>
      <c r="JNJ6" s="56"/>
      <c r="JNK6" s="56"/>
      <c r="JNL6" s="56"/>
      <c r="JNM6" s="56"/>
      <c r="JNN6" s="56"/>
      <c r="JNO6" s="56"/>
      <c r="JNP6" s="56"/>
      <c r="JNQ6" s="56"/>
      <c r="JNR6" s="56"/>
      <c r="JNS6" s="56"/>
      <c r="JNT6" s="56"/>
      <c r="JNU6" s="56"/>
      <c r="JNV6" s="56"/>
      <c r="JNW6" s="56"/>
      <c r="JNX6" s="56"/>
      <c r="JNY6" s="56"/>
      <c r="JNZ6" s="56"/>
      <c r="JOA6" s="56"/>
      <c r="JOB6" s="56"/>
      <c r="JOC6" s="56"/>
      <c r="JOD6" s="56"/>
      <c r="JOE6" s="56"/>
      <c r="JOF6" s="56"/>
      <c r="JOG6" s="56"/>
      <c r="JOH6" s="56"/>
      <c r="JOI6" s="56"/>
      <c r="JOJ6" s="56"/>
      <c r="JOK6" s="56"/>
      <c r="JOL6" s="56"/>
      <c r="JOM6" s="56"/>
      <c r="JON6" s="56"/>
      <c r="JOO6" s="56"/>
      <c r="JOP6" s="56"/>
      <c r="JOQ6" s="56"/>
      <c r="JOR6" s="56"/>
      <c r="JOS6" s="56"/>
      <c r="JOT6" s="56"/>
      <c r="JOU6" s="56"/>
      <c r="JOV6" s="56"/>
      <c r="JOW6" s="56"/>
      <c r="JOX6" s="56"/>
      <c r="JOY6" s="56"/>
      <c r="JOZ6" s="56"/>
      <c r="JPA6" s="56"/>
      <c r="JPB6" s="56"/>
      <c r="JPC6" s="56"/>
      <c r="JPD6" s="56"/>
      <c r="JPE6" s="56"/>
      <c r="JPF6" s="56"/>
      <c r="JPG6" s="56"/>
      <c r="JPH6" s="56"/>
      <c r="JPI6" s="56"/>
      <c r="JPJ6" s="56"/>
      <c r="JPK6" s="56"/>
      <c r="JPL6" s="56"/>
      <c r="JPM6" s="56"/>
      <c r="JPN6" s="56"/>
      <c r="JPO6" s="56"/>
      <c r="JPP6" s="56"/>
      <c r="JPQ6" s="56"/>
      <c r="JPR6" s="56"/>
      <c r="JPS6" s="56"/>
      <c r="JPT6" s="56"/>
      <c r="JPU6" s="56"/>
      <c r="JPV6" s="56"/>
      <c r="JPW6" s="56"/>
      <c r="JPX6" s="56"/>
      <c r="JPY6" s="56"/>
      <c r="JPZ6" s="56"/>
      <c r="JQA6" s="56"/>
      <c r="JQB6" s="56"/>
      <c r="JQC6" s="56"/>
      <c r="JQD6" s="56"/>
      <c r="JQE6" s="56"/>
      <c r="JQF6" s="56"/>
      <c r="JQG6" s="56"/>
      <c r="JQH6" s="56"/>
      <c r="JQI6" s="56"/>
      <c r="JQJ6" s="56"/>
      <c r="JQK6" s="56"/>
      <c r="JQL6" s="56"/>
      <c r="JQM6" s="56"/>
      <c r="JQN6" s="56"/>
      <c r="JQO6" s="56"/>
      <c r="JQP6" s="56"/>
      <c r="JQQ6" s="56"/>
      <c r="JQR6" s="56"/>
      <c r="JQS6" s="56"/>
      <c r="JQT6" s="56"/>
      <c r="JQU6" s="56"/>
      <c r="JQV6" s="56"/>
      <c r="JQW6" s="56"/>
      <c r="JQX6" s="56"/>
      <c r="JQY6" s="56"/>
      <c r="JQZ6" s="56"/>
      <c r="JRA6" s="56"/>
      <c r="JRB6" s="56"/>
      <c r="JRC6" s="56"/>
      <c r="JRD6" s="56"/>
      <c r="JRE6" s="56"/>
      <c r="JRF6" s="56"/>
      <c r="JRG6" s="56"/>
      <c r="JRH6" s="56"/>
      <c r="JRI6" s="56"/>
      <c r="JRJ6" s="56"/>
      <c r="JRK6" s="56"/>
      <c r="JRL6" s="56"/>
      <c r="JRM6" s="56"/>
      <c r="JRN6" s="56"/>
      <c r="JRO6" s="56"/>
      <c r="JRP6" s="56"/>
      <c r="JRQ6" s="56"/>
      <c r="JRR6" s="56"/>
      <c r="JRS6" s="56"/>
      <c r="JRT6" s="56"/>
      <c r="JRU6" s="56"/>
      <c r="JRV6" s="56"/>
      <c r="JRW6" s="56"/>
      <c r="JRX6" s="56"/>
      <c r="JRY6" s="56"/>
      <c r="JRZ6" s="56"/>
      <c r="JSA6" s="56"/>
      <c r="JSB6" s="56"/>
      <c r="JSC6" s="56"/>
      <c r="JSD6" s="56"/>
      <c r="JSE6" s="56"/>
      <c r="JSF6" s="56"/>
      <c r="JSG6" s="56"/>
      <c r="JSH6" s="56"/>
      <c r="JSI6" s="56"/>
      <c r="JSJ6" s="56"/>
      <c r="JSK6" s="56"/>
      <c r="JSL6" s="56"/>
      <c r="JSM6" s="56"/>
      <c r="JSN6" s="56"/>
      <c r="JSO6" s="56"/>
      <c r="JSP6" s="56"/>
      <c r="JSQ6" s="56"/>
      <c r="JSR6" s="56"/>
      <c r="JSS6" s="56"/>
      <c r="JST6" s="56"/>
      <c r="JSU6" s="56"/>
      <c r="JSV6" s="56"/>
      <c r="JSW6" s="56"/>
      <c r="JSX6" s="56"/>
      <c r="JSY6" s="56"/>
      <c r="JSZ6" s="56"/>
      <c r="JTA6" s="56"/>
      <c r="JTB6" s="56"/>
      <c r="JTC6" s="56"/>
      <c r="JTD6" s="56"/>
      <c r="JTE6" s="56"/>
      <c r="JTF6" s="56"/>
      <c r="JTG6" s="56"/>
      <c r="JTH6" s="56"/>
      <c r="JTI6" s="56"/>
      <c r="JTJ6" s="56"/>
      <c r="JTK6" s="56"/>
      <c r="JTL6" s="56"/>
      <c r="JTM6" s="56"/>
      <c r="JTN6" s="56"/>
      <c r="JTO6" s="56"/>
      <c r="JTP6" s="56"/>
      <c r="JTQ6" s="56"/>
      <c r="JTR6" s="56"/>
      <c r="JTS6" s="56"/>
      <c r="JTT6" s="56"/>
      <c r="JTU6" s="56"/>
      <c r="JTV6" s="56"/>
      <c r="JTW6" s="56"/>
      <c r="JTX6" s="56"/>
      <c r="JTY6" s="56"/>
      <c r="JTZ6" s="56"/>
      <c r="JUA6" s="56"/>
      <c r="JUB6" s="56"/>
      <c r="JUC6" s="56"/>
      <c r="JUD6" s="56"/>
      <c r="JUE6" s="56"/>
      <c r="JUF6" s="56"/>
      <c r="JUG6" s="56"/>
      <c r="JUH6" s="56"/>
      <c r="JUI6" s="56"/>
      <c r="JUJ6" s="56"/>
      <c r="JUK6" s="56"/>
      <c r="JUL6" s="56"/>
      <c r="JUM6" s="56"/>
      <c r="JUN6" s="56"/>
      <c r="JUO6" s="56"/>
      <c r="JUP6" s="56"/>
      <c r="JUQ6" s="56"/>
      <c r="JUR6" s="56"/>
      <c r="JUS6" s="56"/>
      <c r="JUT6" s="56"/>
      <c r="JUU6" s="56"/>
      <c r="JUV6" s="56"/>
      <c r="JUW6" s="56"/>
      <c r="JUX6" s="56"/>
      <c r="JUY6" s="56"/>
      <c r="JUZ6" s="56"/>
      <c r="JVA6" s="56"/>
      <c r="JVB6" s="56"/>
      <c r="JVC6" s="56"/>
      <c r="JVD6" s="56"/>
      <c r="JVE6" s="56"/>
      <c r="JVF6" s="56"/>
      <c r="JVG6" s="56"/>
      <c r="JVH6" s="56"/>
      <c r="JVI6" s="56"/>
      <c r="JVJ6" s="56"/>
      <c r="JVK6" s="56"/>
      <c r="JVL6" s="56"/>
      <c r="JVM6" s="56"/>
      <c r="JVN6" s="56"/>
      <c r="JVO6" s="56"/>
      <c r="JVP6" s="56"/>
      <c r="JVQ6" s="56"/>
      <c r="JVR6" s="56"/>
      <c r="JVS6" s="56"/>
      <c r="JVT6" s="56"/>
      <c r="JVU6" s="56"/>
      <c r="JVV6" s="56"/>
      <c r="JVW6" s="56"/>
      <c r="JVX6" s="56"/>
      <c r="JVY6" s="56"/>
      <c r="JVZ6" s="56"/>
      <c r="JWA6" s="56"/>
      <c r="JWB6" s="56"/>
      <c r="JWC6" s="56"/>
      <c r="JWD6" s="56"/>
      <c r="JWE6" s="56"/>
      <c r="JWF6" s="56"/>
      <c r="JWG6" s="56"/>
      <c r="JWH6" s="56"/>
      <c r="JWI6" s="56"/>
      <c r="JWJ6" s="56"/>
      <c r="JWK6" s="56"/>
      <c r="JWL6" s="56"/>
      <c r="JWM6" s="56"/>
      <c r="JWN6" s="56"/>
      <c r="JWO6" s="56"/>
      <c r="JWP6" s="56"/>
      <c r="JWQ6" s="56"/>
      <c r="JWR6" s="56"/>
      <c r="JWS6" s="56"/>
      <c r="JWT6" s="56"/>
      <c r="JWU6" s="56"/>
      <c r="JWV6" s="56"/>
      <c r="JWW6" s="56"/>
      <c r="JWX6" s="56"/>
      <c r="JWY6" s="56"/>
      <c r="JWZ6" s="56"/>
      <c r="JXA6" s="56"/>
      <c r="JXB6" s="56"/>
      <c r="JXC6" s="56"/>
      <c r="JXD6" s="56"/>
      <c r="JXE6" s="56"/>
      <c r="JXF6" s="56"/>
      <c r="JXG6" s="56"/>
      <c r="JXH6" s="56"/>
      <c r="JXI6" s="56"/>
      <c r="JXJ6" s="56"/>
      <c r="JXK6" s="56"/>
      <c r="JXL6" s="56"/>
      <c r="JXM6" s="56"/>
      <c r="JXN6" s="56"/>
      <c r="JXO6" s="56"/>
      <c r="JXP6" s="56"/>
      <c r="JXQ6" s="56"/>
      <c r="JXR6" s="56"/>
      <c r="JXS6" s="56"/>
      <c r="JXT6" s="56"/>
      <c r="JXU6" s="56"/>
      <c r="JXV6" s="56"/>
      <c r="JXW6" s="56"/>
      <c r="JXX6" s="56"/>
      <c r="JXY6" s="56"/>
      <c r="JXZ6" s="56"/>
      <c r="JYA6" s="56"/>
      <c r="JYB6" s="56"/>
      <c r="JYC6" s="56"/>
      <c r="JYD6" s="56"/>
      <c r="JYE6" s="56"/>
      <c r="JYF6" s="56"/>
      <c r="JYG6" s="56"/>
      <c r="JYH6" s="56"/>
      <c r="JYI6" s="56"/>
      <c r="JYJ6" s="56"/>
      <c r="JYK6" s="56"/>
      <c r="JYL6" s="56"/>
      <c r="JYM6" s="56"/>
      <c r="JYN6" s="56"/>
      <c r="JYO6" s="56"/>
      <c r="JYP6" s="56"/>
      <c r="JYQ6" s="56"/>
      <c r="JYR6" s="56"/>
      <c r="JYS6" s="56"/>
      <c r="JYT6" s="56"/>
      <c r="JYU6" s="56"/>
      <c r="JYV6" s="56"/>
      <c r="JYW6" s="56"/>
      <c r="JYX6" s="56"/>
      <c r="JYY6" s="56"/>
      <c r="JYZ6" s="56"/>
      <c r="JZA6" s="56"/>
      <c r="JZB6" s="56"/>
      <c r="JZC6" s="56"/>
      <c r="JZD6" s="56"/>
      <c r="JZE6" s="56"/>
      <c r="JZF6" s="56"/>
      <c r="JZG6" s="56"/>
      <c r="JZH6" s="56"/>
      <c r="JZI6" s="56"/>
      <c r="JZJ6" s="56"/>
      <c r="JZK6" s="56"/>
      <c r="JZL6" s="56"/>
      <c r="JZM6" s="56"/>
      <c r="JZN6" s="56"/>
      <c r="JZO6" s="56"/>
      <c r="JZP6" s="56"/>
      <c r="JZQ6" s="56"/>
      <c r="JZR6" s="56"/>
      <c r="JZS6" s="56"/>
      <c r="JZT6" s="56"/>
      <c r="JZU6" s="56"/>
      <c r="JZV6" s="56"/>
      <c r="JZW6" s="56"/>
      <c r="JZX6" s="56"/>
      <c r="JZY6" s="56"/>
      <c r="JZZ6" s="56"/>
      <c r="KAA6" s="56"/>
      <c r="KAB6" s="56"/>
      <c r="KAC6" s="56"/>
      <c r="KAD6" s="56"/>
      <c r="KAE6" s="56"/>
      <c r="KAF6" s="56"/>
      <c r="KAG6" s="56"/>
      <c r="KAH6" s="56"/>
      <c r="KAI6" s="56"/>
      <c r="KAJ6" s="56"/>
      <c r="KAK6" s="56"/>
      <c r="KAL6" s="56"/>
      <c r="KAM6" s="56"/>
      <c r="KAN6" s="56"/>
      <c r="KAO6" s="56"/>
      <c r="KAP6" s="56"/>
      <c r="KAQ6" s="56"/>
      <c r="KAR6" s="56"/>
      <c r="KAS6" s="56"/>
      <c r="KAT6" s="56"/>
      <c r="KAU6" s="56"/>
      <c r="KAV6" s="56"/>
      <c r="KAW6" s="56"/>
      <c r="KAX6" s="56"/>
      <c r="KAY6" s="56"/>
      <c r="KAZ6" s="56"/>
      <c r="KBA6" s="56"/>
      <c r="KBB6" s="56"/>
      <c r="KBC6" s="56"/>
      <c r="KBD6" s="56"/>
      <c r="KBE6" s="56"/>
      <c r="KBF6" s="56"/>
      <c r="KBG6" s="56"/>
      <c r="KBH6" s="56"/>
      <c r="KBI6" s="56"/>
      <c r="KBJ6" s="56"/>
      <c r="KBK6" s="56"/>
      <c r="KBL6" s="56"/>
      <c r="KBM6" s="56"/>
      <c r="KBN6" s="56"/>
      <c r="KBO6" s="56"/>
      <c r="KBP6" s="56"/>
      <c r="KBQ6" s="56"/>
      <c r="KBR6" s="56"/>
      <c r="KBS6" s="56"/>
      <c r="KBT6" s="56"/>
      <c r="KBU6" s="56"/>
      <c r="KBV6" s="56"/>
      <c r="KBW6" s="56"/>
      <c r="KBX6" s="56"/>
      <c r="KBY6" s="56"/>
      <c r="KBZ6" s="56"/>
      <c r="KCA6" s="56"/>
      <c r="KCB6" s="56"/>
      <c r="KCC6" s="56"/>
      <c r="KCD6" s="56"/>
      <c r="KCE6" s="56"/>
      <c r="KCF6" s="56"/>
      <c r="KCG6" s="56"/>
      <c r="KCH6" s="56"/>
      <c r="KCI6" s="56"/>
      <c r="KCJ6" s="56"/>
      <c r="KCK6" s="56"/>
      <c r="KCL6" s="56"/>
      <c r="KCM6" s="56"/>
      <c r="KCN6" s="56"/>
      <c r="KCO6" s="56"/>
      <c r="KCP6" s="56"/>
      <c r="KCQ6" s="56"/>
      <c r="KCR6" s="56"/>
      <c r="KCS6" s="56"/>
      <c r="KCT6" s="56"/>
      <c r="KCU6" s="56"/>
      <c r="KCV6" s="56"/>
      <c r="KCW6" s="56"/>
      <c r="KCX6" s="56"/>
      <c r="KCY6" s="56"/>
      <c r="KCZ6" s="56"/>
      <c r="KDA6" s="56"/>
      <c r="KDB6" s="56"/>
      <c r="KDC6" s="56"/>
      <c r="KDD6" s="56"/>
      <c r="KDE6" s="56"/>
      <c r="KDF6" s="56"/>
      <c r="KDG6" s="56"/>
      <c r="KDH6" s="56"/>
      <c r="KDI6" s="56"/>
      <c r="KDJ6" s="56"/>
      <c r="KDK6" s="56"/>
      <c r="KDL6" s="56"/>
      <c r="KDM6" s="56"/>
      <c r="KDN6" s="56"/>
      <c r="KDO6" s="56"/>
      <c r="KDP6" s="56"/>
      <c r="KDQ6" s="56"/>
      <c r="KDR6" s="56"/>
      <c r="KDS6" s="56"/>
      <c r="KDT6" s="56"/>
      <c r="KDU6" s="56"/>
      <c r="KDV6" s="56"/>
      <c r="KDW6" s="56"/>
      <c r="KDX6" s="56"/>
      <c r="KDY6" s="56"/>
      <c r="KDZ6" s="56"/>
      <c r="KEA6" s="56"/>
      <c r="KEB6" s="56"/>
      <c r="KEC6" s="56"/>
      <c r="KED6" s="56"/>
      <c r="KEE6" s="56"/>
      <c r="KEF6" s="56"/>
      <c r="KEG6" s="56"/>
      <c r="KEH6" s="56"/>
      <c r="KEI6" s="56"/>
      <c r="KEJ6" s="56"/>
      <c r="KEK6" s="56"/>
      <c r="KEL6" s="56"/>
      <c r="KEM6" s="56"/>
      <c r="KEN6" s="56"/>
      <c r="KEO6" s="56"/>
      <c r="KEP6" s="56"/>
      <c r="KEQ6" s="56"/>
      <c r="KER6" s="56"/>
      <c r="KES6" s="56"/>
      <c r="KET6" s="56"/>
      <c r="KEU6" s="56"/>
      <c r="KEV6" s="56"/>
      <c r="KEW6" s="56"/>
      <c r="KEX6" s="56"/>
      <c r="KEY6" s="56"/>
      <c r="KEZ6" s="56"/>
      <c r="KFA6" s="56"/>
      <c r="KFB6" s="56"/>
      <c r="KFC6" s="56"/>
      <c r="KFD6" s="56"/>
      <c r="KFE6" s="56"/>
      <c r="KFF6" s="56"/>
      <c r="KFG6" s="56"/>
      <c r="KFH6" s="56"/>
      <c r="KFI6" s="56"/>
      <c r="KFJ6" s="56"/>
      <c r="KFK6" s="56"/>
      <c r="KFL6" s="56"/>
      <c r="KFM6" s="56"/>
      <c r="KFN6" s="56"/>
      <c r="KFO6" s="56"/>
      <c r="KFP6" s="56"/>
      <c r="KFQ6" s="56"/>
      <c r="KFR6" s="56"/>
      <c r="KFS6" s="56"/>
      <c r="KFT6" s="56"/>
      <c r="KFU6" s="56"/>
      <c r="KFV6" s="56"/>
      <c r="KFW6" s="56"/>
      <c r="KFX6" s="56"/>
      <c r="KFY6" s="56"/>
      <c r="KFZ6" s="56"/>
      <c r="KGA6" s="56"/>
      <c r="KGB6" s="56"/>
      <c r="KGC6" s="56"/>
      <c r="KGD6" s="56"/>
      <c r="KGE6" s="56"/>
      <c r="KGF6" s="56"/>
      <c r="KGG6" s="56"/>
      <c r="KGH6" s="56"/>
      <c r="KGI6" s="56"/>
      <c r="KGJ6" s="56"/>
      <c r="KGK6" s="56"/>
      <c r="KGL6" s="56"/>
      <c r="KGM6" s="56"/>
      <c r="KGN6" s="56"/>
      <c r="KGO6" s="56"/>
      <c r="KGP6" s="56"/>
      <c r="KGQ6" s="56"/>
      <c r="KGR6" s="56"/>
      <c r="KGS6" s="56"/>
      <c r="KGT6" s="56"/>
      <c r="KGU6" s="56"/>
      <c r="KGV6" s="56"/>
      <c r="KGW6" s="56"/>
      <c r="KGX6" s="56"/>
      <c r="KGY6" s="56"/>
      <c r="KGZ6" s="56"/>
      <c r="KHA6" s="56"/>
      <c r="KHB6" s="56"/>
      <c r="KHC6" s="56"/>
      <c r="KHD6" s="56"/>
      <c r="KHE6" s="56"/>
      <c r="KHF6" s="56"/>
      <c r="KHG6" s="56"/>
      <c r="KHH6" s="56"/>
      <c r="KHI6" s="56"/>
      <c r="KHJ6" s="56"/>
      <c r="KHK6" s="56"/>
      <c r="KHL6" s="56"/>
      <c r="KHM6" s="56"/>
      <c r="KHN6" s="56"/>
      <c r="KHO6" s="56"/>
      <c r="KHP6" s="56"/>
      <c r="KHQ6" s="56"/>
      <c r="KHR6" s="56"/>
      <c r="KHS6" s="56"/>
      <c r="KHT6" s="56"/>
      <c r="KHU6" s="56"/>
      <c r="KHV6" s="56"/>
      <c r="KHW6" s="56"/>
      <c r="KHX6" s="56"/>
      <c r="KHY6" s="56"/>
      <c r="KHZ6" s="56"/>
      <c r="KIA6" s="56"/>
      <c r="KIB6" s="56"/>
      <c r="KIC6" s="56"/>
      <c r="KID6" s="56"/>
      <c r="KIE6" s="56"/>
      <c r="KIF6" s="56"/>
      <c r="KIG6" s="56"/>
      <c r="KIH6" s="56"/>
      <c r="KII6" s="56"/>
      <c r="KIJ6" s="56"/>
      <c r="KIK6" s="56"/>
      <c r="KIL6" s="56"/>
      <c r="KIM6" s="56"/>
      <c r="KIN6" s="56"/>
      <c r="KIO6" s="56"/>
      <c r="KIP6" s="56"/>
      <c r="KIQ6" s="56"/>
      <c r="KIR6" s="56"/>
      <c r="KIS6" s="56"/>
      <c r="KIT6" s="56"/>
      <c r="KIU6" s="56"/>
      <c r="KIV6" s="56"/>
      <c r="KIW6" s="56"/>
      <c r="KIX6" s="56"/>
      <c r="KIY6" s="56"/>
      <c r="KIZ6" s="56"/>
      <c r="KJA6" s="56"/>
      <c r="KJB6" s="56"/>
      <c r="KJC6" s="56"/>
      <c r="KJD6" s="56"/>
      <c r="KJE6" s="56"/>
      <c r="KJF6" s="56"/>
      <c r="KJG6" s="56"/>
      <c r="KJH6" s="56"/>
      <c r="KJI6" s="56"/>
      <c r="KJJ6" s="56"/>
      <c r="KJK6" s="56"/>
      <c r="KJL6" s="56"/>
      <c r="KJM6" s="56"/>
      <c r="KJN6" s="56"/>
      <c r="KJO6" s="56"/>
      <c r="KJP6" s="56"/>
      <c r="KJQ6" s="56"/>
      <c r="KJR6" s="56"/>
      <c r="KJS6" s="56"/>
      <c r="KJT6" s="56"/>
      <c r="KJU6" s="56"/>
      <c r="KJV6" s="56"/>
      <c r="KJW6" s="56"/>
      <c r="KJX6" s="56"/>
      <c r="KJY6" s="56"/>
      <c r="KJZ6" s="56"/>
      <c r="KKA6" s="56"/>
      <c r="KKB6" s="56"/>
      <c r="KKC6" s="56"/>
      <c r="KKD6" s="56"/>
      <c r="KKE6" s="56"/>
      <c r="KKF6" s="56"/>
      <c r="KKG6" s="56"/>
      <c r="KKH6" s="56"/>
      <c r="KKI6" s="56"/>
      <c r="KKJ6" s="56"/>
      <c r="KKK6" s="56"/>
      <c r="KKL6" s="56"/>
      <c r="KKM6" s="56"/>
      <c r="KKN6" s="56"/>
      <c r="KKO6" s="56"/>
      <c r="KKP6" s="56"/>
      <c r="KKQ6" s="56"/>
      <c r="KKR6" s="56"/>
      <c r="KKS6" s="56"/>
      <c r="KKT6" s="56"/>
      <c r="KKU6" s="56"/>
      <c r="KKV6" s="56"/>
      <c r="KKW6" s="56"/>
      <c r="KKX6" s="56"/>
      <c r="KKY6" s="56"/>
      <c r="KKZ6" s="56"/>
      <c r="KLA6" s="56"/>
      <c r="KLB6" s="56"/>
      <c r="KLC6" s="56"/>
      <c r="KLD6" s="56"/>
      <c r="KLE6" s="56"/>
      <c r="KLF6" s="56"/>
      <c r="KLG6" s="56"/>
      <c r="KLH6" s="56"/>
      <c r="KLI6" s="56"/>
      <c r="KLJ6" s="56"/>
      <c r="KLK6" s="56"/>
      <c r="KLL6" s="56"/>
      <c r="KLM6" s="56"/>
      <c r="KLN6" s="56"/>
      <c r="KLO6" s="56"/>
      <c r="KLP6" s="56"/>
      <c r="KLQ6" s="56"/>
      <c r="KLR6" s="56"/>
      <c r="KLS6" s="56"/>
      <c r="KLT6" s="56"/>
      <c r="KLU6" s="56"/>
      <c r="KLV6" s="56"/>
      <c r="KLW6" s="56"/>
      <c r="KLX6" s="56"/>
      <c r="KLY6" s="56"/>
      <c r="KLZ6" s="56"/>
      <c r="KMA6" s="56"/>
      <c r="KMB6" s="56"/>
      <c r="KMC6" s="56"/>
      <c r="KMD6" s="56"/>
      <c r="KME6" s="56"/>
      <c r="KMF6" s="56"/>
      <c r="KMG6" s="56"/>
      <c r="KMH6" s="56"/>
      <c r="KMI6" s="56"/>
      <c r="KMJ6" s="56"/>
      <c r="KMK6" s="56"/>
      <c r="KML6" s="56"/>
      <c r="KMM6" s="56"/>
      <c r="KMN6" s="56"/>
      <c r="KMO6" s="56"/>
      <c r="KMP6" s="56"/>
      <c r="KMQ6" s="56"/>
      <c r="KMR6" s="56"/>
      <c r="KMS6" s="56"/>
      <c r="KMT6" s="56"/>
      <c r="KMU6" s="56"/>
      <c r="KMV6" s="56"/>
      <c r="KMW6" s="56"/>
      <c r="KMX6" s="56"/>
      <c r="KMY6" s="56"/>
      <c r="KMZ6" s="56"/>
      <c r="KNA6" s="56"/>
      <c r="KNB6" s="56"/>
      <c r="KNC6" s="56"/>
      <c r="KND6" s="56"/>
      <c r="KNE6" s="56"/>
      <c r="KNF6" s="56"/>
      <c r="KNG6" s="56"/>
      <c r="KNH6" s="56"/>
      <c r="KNI6" s="56"/>
      <c r="KNJ6" s="56"/>
      <c r="KNK6" s="56"/>
      <c r="KNL6" s="56"/>
      <c r="KNM6" s="56"/>
      <c r="KNN6" s="56"/>
      <c r="KNO6" s="56"/>
      <c r="KNP6" s="56"/>
      <c r="KNQ6" s="56"/>
      <c r="KNR6" s="56"/>
      <c r="KNS6" s="56"/>
      <c r="KNT6" s="56"/>
      <c r="KNU6" s="56"/>
      <c r="KNV6" s="56"/>
      <c r="KNW6" s="56"/>
      <c r="KNX6" s="56"/>
      <c r="KNY6" s="56"/>
      <c r="KNZ6" s="56"/>
      <c r="KOA6" s="56"/>
      <c r="KOB6" s="56"/>
      <c r="KOC6" s="56"/>
      <c r="KOD6" s="56"/>
      <c r="KOE6" s="56"/>
      <c r="KOF6" s="56"/>
      <c r="KOG6" s="56"/>
      <c r="KOH6" s="56"/>
      <c r="KOI6" s="56"/>
      <c r="KOJ6" s="56"/>
      <c r="KOK6" s="56"/>
      <c r="KOL6" s="56"/>
      <c r="KOM6" s="56"/>
      <c r="KON6" s="56"/>
      <c r="KOO6" s="56"/>
      <c r="KOP6" s="56"/>
      <c r="KOQ6" s="56"/>
      <c r="KOR6" s="56"/>
      <c r="KOS6" s="56"/>
      <c r="KOT6" s="56"/>
      <c r="KOU6" s="56"/>
      <c r="KOV6" s="56"/>
      <c r="KOW6" s="56"/>
      <c r="KOX6" s="56"/>
      <c r="KOY6" s="56"/>
      <c r="KOZ6" s="56"/>
      <c r="KPA6" s="56"/>
      <c r="KPB6" s="56"/>
      <c r="KPC6" s="56"/>
      <c r="KPD6" s="56"/>
      <c r="KPE6" s="56"/>
      <c r="KPF6" s="56"/>
      <c r="KPG6" s="56"/>
      <c r="KPH6" s="56"/>
      <c r="KPI6" s="56"/>
      <c r="KPJ6" s="56"/>
      <c r="KPK6" s="56"/>
      <c r="KPL6" s="56"/>
      <c r="KPM6" s="56"/>
      <c r="KPN6" s="56"/>
      <c r="KPO6" s="56"/>
      <c r="KPP6" s="56"/>
      <c r="KPQ6" s="56"/>
      <c r="KPR6" s="56"/>
      <c r="KPS6" s="56"/>
      <c r="KPT6" s="56"/>
      <c r="KPU6" s="56"/>
      <c r="KPV6" s="56"/>
      <c r="KPW6" s="56"/>
      <c r="KPX6" s="56"/>
      <c r="KPY6" s="56"/>
      <c r="KPZ6" s="56"/>
      <c r="KQA6" s="56"/>
      <c r="KQB6" s="56"/>
      <c r="KQC6" s="56"/>
      <c r="KQD6" s="56"/>
      <c r="KQE6" s="56"/>
      <c r="KQF6" s="56"/>
      <c r="KQG6" s="56"/>
      <c r="KQH6" s="56"/>
      <c r="KQI6" s="56"/>
      <c r="KQJ6" s="56"/>
      <c r="KQK6" s="56"/>
      <c r="KQL6" s="56"/>
      <c r="KQM6" s="56"/>
      <c r="KQN6" s="56"/>
      <c r="KQO6" s="56"/>
      <c r="KQP6" s="56"/>
      <c r="KQQ6" s="56"/>
      <c r="KQR6" s="56"/>
      <c r="KQS6" s="56"/>
      <c r="KQT6" s="56"/>
      <c r="KQU6" s="56"/>
      <c r="KQV6" s="56"/>
      <c r="KQW6" s="56"/>
      <c r="KQX6" s="56"/>
      <c r="KQY6" s="56"/>
      <c r="KQZ6" s="56"/>
      <c r="KRA6" s="56"/>
      <c r="KRB6" s="56"/>
      <c r="KRC6" s="56"/>
      <c r="KRD6" s="56"/>
      <c r="KRE6" s="56"/>
      <c r="KRF6" s="56"/>
      <c r="KRG6" s="56"/>
      <c r="KRH6" s="56"/>
      <c r="KRI6" s="56"/>
      <c r="KRJ6" s="56"/>
      <c r="KRK6" s="56"/>
      <c r="KRL6" s="56"/>
      <c r="KRM6" s="56"/>
      <c r="KRN6" s="56"/>
      <c r="KRO6" s="56"/>
      <c r="KRP6" s="56"/>
      <c r="KRQ6" s="56"/>
      <c r="KRR6" s="56"/>
      <c r="KRS6" s="56"/>
      <c r="KRT6" s="56"/>
      <c r="KRU6" s="56"/>
      <c r="KRV6" s="56"/>
      <c r="KRW6" s="56"/>
      <c r="KRX6" s="56"/>
      <c r="KRY6" s="56"/>
      <c r="KRZ6" s="56"/>
      <c r="KSA6" s="56"/>
      <c r="KSB6" s="56"/>
      <c r="KSC6" s="56"/>
      <c r="KSD6" s="56"/>
      <c r="KSE6" s="56"/>
      <c r="KSF6" s="56"/>
      <c r="KSG6" s="56"/>
      <c r="KSH6" s="56"/>
      <c r="KSI6" s="56"/>
      <c r="KSJ6" s="56"/>
      <c r="KSK6" s="56"/>
      <c r="KSL6" s="56"/>
      <c r="KSM6" s="56"/>
      <c r="KSN6" s="56"/>
      <c r="KSO6" s="56"/>
      <c r="KSP6" s="56"/>
      <c r="KSQ6" s="56"/>
      <c r="KSR6" s="56"/>
      <c r="KSS6" s="56"/>
      <c r="KST6" s="56"/>
      <c r="KSU6" s="56"/>
      <c r="KSV6" s="56"/>
      <c r="KSW6" s="56"/>
      <c r="KSX6" s="56"/>
      <c r="KSY6" s="56"/>
      <c r="KSZ6" s="56"/>
      <c r="KTA6" s="56"/>
      <c r="KTB6" s="56"/>
      <c r="KTC6" s="56"/>
      <c r="KTD6" s="56"/>
      <c r="KTE6" s="56"/>
      <c r="KTF6" s="56"/>
      <c r="KTG6" s="56"/>
      <c r="KTH6" s="56"/>
      <c r="KTI6" s="56"/>
      <c r="KTJ6" s="56"/>
      <c r="KTK6" s="56"/>
      <c r="KTL6" s="56"/>
      <c r="KTM6" s="56"/>
      <c r="KTN6" s="56"/>
      <c r="KTO6" s="56"/>
      <c r="KTP6" s="56"/>
      <c r="KTQ6" s="56"/>
      <c r="KTR6" s="56"/>
      <c r="KTS6" s="56"/>
      <c r="KTT6" s="56"/>
      <c r="KTU6" s="56"/>
      <c r="KTV6" s="56"/>
      <c r="KTW6" s="56"/>
      <c r="KTX6" s="56"/>
      <c r="KTY6" s="56"/>
      <c r="KTZ6" s="56"/>
      <c r="KUA6" s="56"/>
      <c r="KUB6" s="56"/>
      <c r="KUC6" s="56"/>
      <c r="KUD6" s="56"/>
      <c r="KUE6" s="56"/>
      <c r="KUF6" s="56"/>
      <c r="KUG6" s="56"/>
      <c r="KUH6" s="56"/>
      <c r="KUI6" s="56"/>
      <c r="KUJ6" s="56"/>
      <c r="KUK6" s="56"/>
      <c r="KUL6" s="56"/>
      <c r="KUM6" s="56"/>
      <c r="KUN6" s="56"/>
      <c r="KUO6" s="56"/>
      <c r="KUP6" s="56"/>
      <c r="KUQ6" s="56"/>
      <c r="KUR6" s="56"/>
      <c r="KUS6" s="56"/>
      <c r="KUT6" s="56"/>
      <c r="KUU6" s="56"/>
      <c r="KUV6" s="56"/>
      <c r="KUW6" s="56"/>
      <c r="KUX6" s="56"/>
      <c r="KUY6" s="56"/>
      <c r="KUZ6" s="56"/>
      <c r="KVA6" s="56"/>
      <c r="KVB6" s="56"/>
      <c r="KVC6" s="56"/>
      <c r="KVD6" s="56"/>
      <c r="KVE6" s="56"/>
      <c r="KVF6" s="56"/>
      <c r="KVG6" s="56"/>
      <c r="KVH6" s="56"/>
      <c r="KVI6" s="56"/>
      <c r="KVJ6" s="56"/>
      <c r="KVK6" s="56"/>
      <c r="KVL6" s="56"/>
      <c r="KVM6" s="56"/>
      <c r="KVN6" s="56"/>
      <c r="KVO6" s="56"/>
      <c r="KVP6" s="56"/>
      <c r="KVQ6" s="56"/>
      <c r="KVR6" s="56"/>
      <c r="KVS6" s="56"/>
      <c r="KVT6" s="56"/>
      <c r="KVU6" s="56"/>
      <c r="KVV6" s="56"/>
      <c r="KVW6" s="56"/>
      <c r="KVX6" s="56"/>
      <c r="KVY6" s="56"/>
      <c r="KVZ6" s="56"/>
      <c r="KWA6" s="56"/>
      <c r="KWB6" s="56"/>
      <c r="KWC6" s="56"/>
      <c r="KWD6" s="56"/>
      <c r="KWE6" s="56"/>
      <c r="KWF6" s="56"/>
      <c r="KWG6" s="56"/>
      <c r="KWH6" s="56"/>
      <c r="KWI6" s="56"/>
      <c r="KWJ6" s="56"/>
      <c r="KWK6" s="56"/>
      <c r="KWL6" s="56"/>
      <c r="KWM6" s="56"/>
      <c r="KWN6" s="56"/>
      <c r="KWO6" s="56"/>
      <c r="KWP6" s="56"/>
      <c r="KWQ6" s="56"/>
      <c r="KWR6" s="56"/>
      <c r="KWS6" s="56"/>
      <c r="KWT6" s="56"/>
      <c r="KWU6" s="56"/>
      <c r="KWV6" s="56"/>
      <c r="KWW6" s="56"/>
      <c r="KWX6" s="56"/>
      <c r="KWY6" s="56"/>
      <c r="KWZ6" s="56"/>
      <c r="KXA6" s="56"/>
      <c r="KXB6" s="56"/>
      <c r="KXC6" s="56"/>
      <c r="KXD6" s="56"/>
      <c r="KXE6" s="56"/>
      <c r="KXF6" s="56"/>
      <c r="KXG6" s="56"/>
      <c r="KXH6" s="56"/>
      <c r="KXI6" s="56"/>
      <c r="KXJ6" s="56"/>
      <c r="KXK6" s="56"/>
      <c r="KXL6" s="56"/>
      <c r="KXM6" s="56"/>
      <c r="KXN6" s="56"/>
      <c r="KXO6" s="56"/>
      <c r="KXP6" s="56"/>
      <c r="KXQ6" s="56"/>
      <c r="KXR6" s="56"/>
      <c r="KXS6" s="56"/>
      <c r="KXT6" s="56"/>
      <c r="KXU6" s="56"/>
      <c r="KXV6" s="56"/>
      <c r="KXW6" s="56"/>
      <c r="KXX6" s="56"/>
      <c r="KXY6" s="56"/>
      <c r="KXZ6" s="56"/>
      <c r="KYA6" s="56"/>
      <c r="KYB6" s="56"/>
      <c r="KYC6" s="56"/>
      <c r="KYD6" s="56"/>
      <c r="KYE6" s="56"/>
      <c r="KYF6" s="56"/>
      <c r="KYG6" s="56"/>
      <c r="KYH6" s="56"/>
      <c r="KYI6" s="56"/>
      <c r="KYJ6" s="56"/>
      <c r="KYK6" s="56"/>
      <c r="KYL6" s="56"/>
      <c r="KYM6" s="56"/>
      <c r="KYN6" s="56"/>
      <c r="KYO6" s="56"/>
      <c r="KYP6" s="56"/>
      <c r="KYQ6" s="56"/>
      <c r="KYR6" s="56"/>
      <c r="KYS6" s="56"/>
      <c r="KYT6" s="56"/>
      <c r="KYU6" s="56"/>
      <c r="KYV6" s="56"/>
      <c r="KYW6" s="56"/>
      <c r="KYX6" s="56"/>
      <c r="KYY6" s="56"/>
      <c r="KYZ6" s="56"/>
      <c r="KZA6" s="56"/>
      <c r="KZB6" s="56"/>
      <c r="KZC6" s="56"/>
      <c r="KZD6" s="56"/>
      <c r="KZE6" s="56"/>
      <c r="KZF6" s="56"/>
      <c r="KZG6" s="56"/>
      <c r="KZH6" s="56"/>
      <c r="KZI6" s="56"/>
      <c r="KZJ6" s="56"/>
      <c r="KZK6" s="56"/>
      <c r="KZL6" s="56"/>
      <c r="KZM6" s="56"/>
      <c r="KZN6" s="56"/>
      <c r="KZO6" s="56"/>
      <c r="KZP6" s="56"/>
      <c r="KZQ6" s="56"/>
      <c r="KZR6" s="56"/>
      <c r="KZS6" s="56"/>
      <c r="KZT6" s="56"/>
      <c r="KZU6" s="56"/>
      <c r="KZV6" s="56"/>
      <c r="KZW6" s="56"/>
      <c r="KZX6" s="56"/>
      <c r="KZY6" s="56"/>
      <c r="KZZ6" s="56"/>
      <c r="LAA6" s="56"/>
      <c r="LAB6" s="56"/>
      <c r="LAC6" s="56"/>
      <c r="LAD6" s="56"/>
      <c r="LAE6" s="56"/>
      <c r="LAF6" s="56"/>
      <c r="LAG6" s="56"/>
      <c r="LAH6" s="56"/>
      <c r="LAI6" s="56"/>
      <c r="LAJ6" s="56"/>
      <c r="LAK6" s="56"/>
      <c r="LAL6" s="56"/>
      <c r="LAM6" s="56"/>
      <c r="LAN6" s="56"/>
      <c r="LAO6" s="56"/>
      <c r="LAP6" s="56"/>
      <c r="LAQ6" s="56"/>
      <c r="LAR6" s="56"/>
      <c r="LAS6" s="56"/>
      <c r="LAT6" s="56"/>
      <c r="LAU6" s="56"/>
      <c r="LAV6" s="56"/>
      <c r="LAW6" s="56"/>
      <c r="LAX6" s="56"/>
      <c r="LAY6" s="56"/>
      <c r="LAZ6" s="56"/>
      <c r="LBA6" s="56"/>
      <c r="LBB6" s="56"/>
      <c r="LBC6" s="56"/>
      <c r="LBD6" s="56"/>
      <c r="LBE6" s="56"/>
      <c r="LBF6" s="56"/>
      <c r="LBG6" s="56"/>
      <c r="LBH6" s="56"/>
      <c r="LBI6" s="56"/>
      <c r="LBJ6" s="56"/>
      <c r="LBK6" s="56"/>
      <c r="LBL6" s="56"/>
      <c r="LBM6" s="56"/>
      <c r="LBN6" s="56"/>
      <c r="LBO6" s="56"/>
      <c r="LBP6" s="56"/>
      <c r="LBQ6" s="56"/>
      <c r="LBR6" s="56"/>
      <c r="LBS6" s="56"/>
      <c r="LBT6" s="56"/>
      <c r="LBU6" s="56"/>
      <c r="LBV6" s="56"/>
      <c r="LBW6" s="56"/>
      <c r="LBX6" s="56"/>
      <c r="LBY6" s="56"/>
      <c r="LBZ6" s="56"/>
      <c r="LCA6" s="56"/>
      <c r="LCB6" s="56"/>
      <c r="LCC6" s="56"/>
      <c r="LCD6" s="56"/>
      <c r="LCE6" s="56"/>
      <c r="LCF6" s="56"/>
      <c r="LCG6" s="56"/>
      <c r="LCH6" s="56"/>
      <c r="LCI6" s="56"/>
      <c r="LCJ6" s="56"/>
      <c r="LCK6" s="56"/>
      <c r="LCL6" s="56"/>
      <c r="LCM6" s="56"/>
      <c r="LCN6" s="56"/>
      <c r="LCO6" s="56"/>
      <c r="LCP6" s="56"/>
      <c r="LCQ6" s="56"/>
      <c r="LCR6" s="56"/>
      <c r="LCS6" s="56"/>
      <c r="LCT6" s="56"/>
      <c r="LCU6" s="56"/>
      <c r="LCV6" s="56"/>
      <c r="LCW6" s="56"/>
      <c r="LCX6" s="56"/>
      <c r="LCY6" s="56"/>
      <c r="LCZ6" s="56"/>
      <c r="LDA6" s="56"/>
      <c r="LDB6" s="56"/>
      <c r="LDC6" s="56"/>
      <c r="LDD6" s="56"/>
      <c r="LDE6" s="56"/>
      <c r="LDF6" s="56"/>
      <c r="LDG6" s="56"/>
      <c r="LDH6" s="56"/>
      <c r="LDI6" s="56"/>
      <c r="LDJ6" s="56"/>
      <c r="LDK6" s="56"/>
      <c r="LDL6" s="56"/>
      <c r="LDM6" s="56"/>
      <c r="LDN6" s="56"/>
      <c r="LDO6" s="56"/>
      <c r="LDP6" s="56"/>
      <c r="LDQ6" s="56"/>
      <c r="LDR6" s="56"/>
      <c r="LDS6" s="56"/>
      <c r="LDT6" s="56"/>
      <c r="LDU6" s="56"/>
      <c r="LDV6" s="56"/>
      <c r="LDW6" s="56"/>
      <c r="LDX6" s="56"/>
      <c r="LDY6" s="56"/>
      <c r="LDZ6" s="56"/>
      <c r="LEA6" s="56"/>
      <c r="LEB6" s="56"/>
      <c r="LEC6" s="56"/>
      <c r="LED6" s="56"/>
      <c r="LEE6" s="56"/>
      <c r="LEF6" s="56"/>
      <c r="LEG6" s="56"/>
      <c r="LEH6" s="56"/>
      <c r="LEI6" s="56"/>
      <c r="LEJ6" s="56"/>
      <c r="LEK6" s="56"/>
      <c r="LEL6" s="56"/>
      <c r="LEM6" s="56"/>
      <c r="LEN6" s="56"/>
      <c r="LEO6" s="56"/>
      <c r="LEP6" s="56"/>
      <c r="LEQ6" s="56"/>
      <c r="LER6" s="56"/>
      <c r="LES6" s="56"/>
      <c r="LET6" s="56"/>
      <c r="LEU6" s="56"/>
      <c r="LEV6" s="56"/>
      <c r="LEW6" s="56"/>
      <c r="LEX6" s="56"/>
      <c r="LEY6" s="56"/>
      <c r="LEZ6" s="56"/>
      <c r="LFA6" s="56"/>
      <c r="LFB6" s="56"/>
      <c r="LFC6" s="56"/>
      <c r="LFD6" s="56"/>
      <c r="LFE6" s="56"/>
      <c r="LFF6" s="56"/>
      <c r="LFG6" s="56"/>
      <c r="LFH6" s="56"/>
      <c r="LFI6" s="56"/>
      <c r="LFJ6" s="56"/>
      <c r="LFK6" s="56"/>
      <c r="LFL6" s="56"/>
      <c r="LFM6" s="56"/>
      <c r="LFN6" s="56"/>
      <c r="LFO6" s="56"/>
      <c r="LFP6" s="56"/>
      <c r="LFQ6" s="56"/>
      <c r="LFR6" s="56"/>
      <c r="LFS6" s="56"/>
      <c r="LFT6" s="56"/>
      <c r="LFU6" s="56"/>
      <c r="LFV6" s="56"/>
      <c r="LFW6" s="56"/>
      <c r="LFX6" s="56"/>
      <c r="LFY6" s="56"/>
      <c r="LFZ6" s="56"/>
      <c r="LGA6" s="56"/>
      <c r="LGB6" s="56"/>
      <c r="LGC6" s="56"/>
      <c r="LGD6" s="56"/>
      <c r="LGE6" s="56"/>
      <c r="LGF6" s="56"/>
      <c r="LGG6" s="56"/>
      <c r="LGH6" s="56"/>
      <c r="LGI6" s="56"/>
      <c r="LGJ6" s="56"/>
      <c r="LGK6" s="56"/>
      <c r="LGL6" s="56"/>
      <c r="LGM6" s="56"/>
      <c r="LGN6" s="56"/>
      <c r="LGO6" s="56"/>
      <c r="LGP6" s="56"/>
      <c r="LGQ6" s="56"/>
      <c r="LGR6" s="56"/>
      <c r="LGS6" s="56"/>
      <c r="LGT6" s="56"/>
      <c r="LGU6" s="56"/>
      <c r="LGV6" s="56"/>
      <c r="LGW6" s="56"/>
      <c r="LGX6" s="56"/>
      <c r="LGY6" s="56"/>
      <c r="LGZ6" s="56"/>
      <c r="LHA6" s="56"/>
      <c r="LHB6" s="56"/>
      <c r="LHC6" s="56"/>
      <c r="LHD6" s="56"/>
      <c r="LHE6" s="56"/>
      <c r="LHF6" s="56"/>
      <c r="LHG6" s="56"/>
      <c r="LHH6" s="56"/>
      <c r="LHI6" s="56"/>
      <c r="LHJ6" s="56"/>
      <c r="LHK6" s="56"/>
      <c r="LHL6" s="56"/>
      <c r="LHM6" s="56"/>
      <c r="LHN6" s="56"/>
      <c r="LHO6" s="56"/>
      <c r="LHP6" s="56"/>
      <c r="LHQ6" s="56"/>
      <c r="LHR6" s="56"/>
      <c r="LHS6" s="56"/>
      <c r="LHT6" s="56"/>
      <c r="LHU6" s="56"/>
      <c r="LHV6" s="56"/>
      <c r="LHW6" s="56"/>
      <c r="LHX6" s="56"/>
      <c r="LHY6" s="56"/>
      <c r="LHZ6" s="56"/>
      <c r="LIA6" s="56"/>
      <c r="LIB6" s="56"/>
      <c r="LIC6" s="56"/>
      <c r="LID6" s="56"/>
      <c r="LIE6" s="56"/>
      <c r="LIF6" s="56"/>
      <c r="LIG6" s="56"/>
      <c r="LIH6" s="56"/>
      <c r="LII6" s="56"/>
      <c r="LIJ6" s="56"/>
      <c r="LIK6" s="56"/>
      <c r="LIL6" s="56"/>
      <c r="LIM6" s="56"/>
      <c r="LIN6" s="56"/>
      <c r="LIO6" s="56"/>
      <c r="LIP6" s="56"/>
      <c r="LIQ6" s="56"/>
      <c r="LIR6" s="56"/>
      <c r="LIS6" s="56"/>
      <c r="LIT6" s="56"/>
      <c r="LIU6" s="56"/>
      <c r="LIV6" s="56"/>
      <c r="LIW6" s="56"/>
      <c r="LIX6" s="56"/>
      <c r="LIY6" s="56"/>
      <c r="LIZ6" s="56"/>
      <c r="LJA6" s="56"/>
      <c r="LJB6" s="56"/>
      <c r="LJC6" s="56"/>
      <c r="LJD6" s="56"/>
      <c r="LJE6" s="56"/>
      <c r="LJF6" s="56"/>
      <c r="LJG6" s="56"/>
      <c r="LJH6" s="56"/>
      <c r="LJI6" s="56"/>
      <c r="LJJ6" s="56"/>
      <c r="LJK6" s="56"/>
      <c r="LJL6" s="56"/>
      <c r="LJM6" s="56"/>
      <c r="LJN6" s="56"/>
      <c r="LJO6" s="56"/>
      <c r="LJP6" s="56"/>
      <c r="LJQ6" s="56"/>
      <c r="LJR6" s="56"/>
      <c r="LJS6" s="56"/>
      <c r="LJT6" s="56"/>
      <c r="LJU6" s="56"/>
      <c r="LJV6" s="56"/>
      <c r="LJW6" s="56"/>
      <c r="LJX6" s="56"/>
      <c r="LJY6" s="56"/>
      <c r="LJZ6" s="56"/>
      <c r="LKA6" s="56"/>
      <c r="LKB6" s="56"/>
      <c r="LKC6" s="56"/>
      <c r="LKD6" s="56"/>
      <c r="LKE6" s="56"/>
      <c r="LKF6" s="56"/>
      <c r="LKG6" s="56"/>
      <c r="LKH6" s="56"/>
      <c r="LKI6" s="56"/>
      <c r="LKJ6" s="56"/>
      <c r="LKK6" s="56"/>
      <c r="LKL6" s="56"/>
      <c r="LKM6" s="56"/>
      <c r="LKN6" s="56"/>
      <c r="LKO6" s="56"/>
      <c r="LKP6" s="56"/>
      <c r="LKQ6" s="56"/>
      <c r="LKR6" s="56"/>
      <c r="LKS6" s="56"/>
      <c r="LKT6" s="56"/>
      <c r="LKU6" s="56"/>
      <c r="LKV6" s="56"/>
      <c r="LKW6" s="56"/>
      <c r="LKX6" s="56"/>
      <c r="LKY6" s="56"/>
      <c r="LKZ6" s="56"/>
      <c r="LLA6" s="56"/>
      <c r="LLB6" s="56"/>
      <c r="LLC6" s="56"/>
      <c r="LLD6" s="56"/>
      <c r="LLE6" s="56"/>
      <c r="LLF6" s="56"/>
      <c r="LLG6" s="56"/>
      <c r="LLH6" s="56"/>
      <c r="LLI6" s="56"/>
      <c r="LLJ6" s="56"/>
      <c r="LLK6" s="56"/>
      <c r="LLL6" s="56"/>
      <c r="LLM6" s="56"/>
      <c r="LLN6" s="56"/>
      <c r="LLO6" s="56"/>
      <c r="LLP6" s="56"/>
      <c r="LLQ6" s="56"/>
      <c r="LLR6" s="56"/>
      <c r="LLS6" s="56"/>
      <c r="LLT6" s="56"/>
      <c r="LLU6" s="56"/>
      <c r="LLV6" s="56"/>
      <c r="LLW6" s="56"/>
      <c r="LLX6" s="56"/>
      <c r="LLY6" s="56"/>
      <c r="LLZ6" s="56"/>
      <c r="LMA6" s="56"/>
      <c r="LMB6" s="56"/>
      <c r="LMC6" s="56"/>
      <c r="LMD6" s="56"/>
      <c r="LME6" s="56"/>
      <c r="LMF6" s="56"/>
      <c r="LMG6" s="56"/>
      <c r="LMH6" s="56"/>
      <c r="LMI6" s="56"/>
      <c r="LMJ6" s="56"/>
      <c r="LMK6" s="56"/>
      <c r="LML6" s="56"/>
      <c r="LMM6" s="56"/>
      <c r="LMN6" s="56"/>
      <c r="LMO6" s="56"/>
      <c r="LMP6" s="56"/>
      <c r="LMQ6" s="56"/>
      <c r="LMR6" s="56"/>
      <c r="LMS6" s="56"/>
      <c r="LMT6" s="56"/>
      <c r="LMU6" s="56"/>
      <c r="LMV6" s="56"/>
      <c r="LMW6" s="56"/>
      <c r="LMX6" s="56"/>
      <c r="LMY6" s="56"/>
      <c r="LMZ6" s="56"/>
      <c r="LNA6" s="56"/>
      <c r="LNB6" s="56"/>
      <c r="LNC6" s="56"/>
      <c r="LND6" s="56"/>
      <c r="LNE6" s="56"/>
      <c r="LNF6" s="56"/>
      <c r="LNG6" s="56"/>
      <c r="LNH6" s="56"/>
      <c r="LNI6" s="56"/>
      <c r="LNJ6" s="56"/>
      <c r="LNK6" s="56"/>
      <c r="LNL6" s="56"/>
      <c r="LNM6" s="56"/>
      <c r="LNN6" s="56"/>
      <c r="LNO6" s="56"/>
      <c r="LNP6" s="56"/>
      <c r="LNQ6" s="56"/>
      <c r="LNR6" s="56"/>
      <c r="LNS6" s="56"/>
      <c r="LNT6" s="56"/>
      <c r="LNU6" s="56"/>
      <c r="LNV6" s="56"/>
      <c r="LNW6" s="56"/>
      <c r="LNX6" s="56"/>
      <c r="LNY6" s="56"/>
      <c r="LNZ6" s="56"/>
      <c r="LOA6" s="56"/>
      <c r="LOB6" s="56"/>
      <c r="LOC6" s="56"/>
      <c r="LOD6" s="56"/>
      <c r="LOE6" s="56"/>
      <c r="LOF6" s="56"/>
      <c r="LOG6" s="56"/>
      <c r="LOH6" s="56"/>
      <c r="LOI6" s="56"/>
      <c r="LOJ6" s="56"/>
      <c r="LOK6" s="56"/>
      <c r="LOL6" s="56"/>
      <c r="LOM6" s="56"/>
      <c r="LON6" s="56"/>
      <c r="LOO6" s="56"/>
      <c r="LOP6" s="56"/>
      <c r="LOQ6" s="56"/>
      <c r="LOR6" s="56"/>
      <c r="LOS6" s="56"/>
      <c r="LOT6" s="56"/>
      <c r="LOU6" s="56"/>
      <c r="LOV6" s="56"/>
      <c r="LOW6" s="56"/>
      <c r="LOX6" s="56"/>
      <c r="LOY6" s="56"/>
      <c r="LOZ6" s="56"/>
      <c r="LPA6" s="56"/>
      <c r="LPB6" s="56"/>
      <c r="LPC6" s="56"/>
      <c r="LPD6" s="56"/>
      <c r="LPE6" s="56"/>
      <c r="LPF6" s="56"/>
      <c r="LPG6" s="56"/>
      <c r="LPH6" s="56"/>
      <c r="LPI6" s="56"/>
      <c r="LPJ6" s="56"/>
      <c r="LPK6" s="56"/>
      <c r="LPL6" s="56"/>
      <c r="LPM6" s="56"/>
      <c r="LPN6" s="56"/>
      <c r="LPO6" s="56"/>
      <c r="LPP6" s="56"/>
      <c r="LPQ6" s="56"/>
      <c r="LPR6" s="56"/>
      <c r="LPS6" s="56"/>
      <c r="LPT6" s="56"/>
      <c r="LPU6" s="56"/>
      <c r="LPV6" s="56"/>
      <c r="LPW6" s="56"/>
      <c r="LPX6" s="56"/>
      <c r="LPY6" s="56"/>
      <c r="LPZ6" s="56"/>
      <c r="LQA6" s="56"/>
      <c r="LQB6" s="56"/>
      <c r="LQC6" s="56"/>
      <c r="LQD6" s="56"/>
      <c r="LQE6" s="56"/>
      <c r="LQF6" s="56"/>
      <c r="LQG6" s="56"/>
      <c r="LQH6" s="56"/>
      <c r="LQI6" s="56"/>
      <c r="LQJ6" s="56"/>
      <c r="LQK6" s="56"/>
      <c r="LQL6" s="56"/>
      <c r="LQM6" s="56"/>
      <c r="LQN6" s="56"/>
      <c r="LQO6" s="56"/>
      <c r="LQP6" s="56"/>
      <c r="LQQ6" s="56"/>
      <c r="LQR6" s="56"/>
      <c r="LQS6" s="56"/>
      <c r="LQT6" s="56"/>
      <c r="LQU6" s="56"/>
      <c r="LQV6" s="56"/>
      <c r="LQW6" s="56"/>
      <c r="LQX6" s="56"/>
      <c r="LQY6" s="56"/>
      <c r="LQZ6" s="56"/>
      <c r="LRA6" s="56"/>
      <c r="LRB6" s="56"/>
      <c r="LRC6" s="56"/>
      <c r="LRD6" s="56"/>
      <c r="LRE6" s="56"/>
      <c r="LRF6" s="56"/>
      <c r="LRG6" s="56"/>
      <c r="LRH6" s="56"/>
      <c r="LRI6" s="56"/>
      <c r="LRJ6" s="56"/>
      <c r="LRK6" s="56"/>
      <c r="LRL6" s="56"/>
      <c r="LRM6" s="56"/>
      <c r="LRN6" s="56"/>
      <c r="LRO6" s="56"/>
      <c r="LRP6" s="56"/>
      <c r="LRQ6" s="56"/>
      <c r="LRR6" s="56"/>
      <c r="LRS6" s="56"/>
      <c r="LRT6" s="56"/>
      <c r="LRU6" s="56"/>
      <c r="LRV6" s="56"/>
      <c r="LRW6" s="56"/>
      <c r="LRX6" s="56"/>
      <c r="LRY6" s="56"/>
      <c r="LRZ6" s="56"/>
      <c r="LSA6" s="56"/>
      <c r="LSB6" s="56"/>
      <c r="LSC6" s="56"/>
      <c r="LSD6" s="56"/>
      <c r="LSE6" s="56"/>
      <c r="LSF6" s="56"/>
      <c r="LSG6" s="56"/>
      <c r="LSH6" s="56"/>
      <c r="LSI6" s="56"/>
      <c r="LSJ6" s="56"/>
      <c r="LSK6" s="56"/>
      <c r="LSL6" s="56"/>
      <c r="LSM6" s="56"/>
      <c r="LSN6" s="56"/>
      <c r="LSO6" s="56"/>
      <c r="LSP6" s="56"/>
      <c r="LSQ6" s="56"/>
      <c r="LSR6" s="56"/>
      <c r="LSS6" s="56"/>
      <c r="LST6" s="56"/>
      <c r="LSU6" s="56"/>
      <c r="LSV6" s="56"/>
      <c r="LSW6" s="56"/>
      <c r="LSX6" s="56"/>
      <c r="LSY6" s="56"/>
      <c r="LSZ6" s="56"/>
      <c r="LTA6" s="56"/>
      <c r="LTB6" s="56"/>
      <c r="LTC6" s="56"/>
      <c r="LTD6" s="56"/>
      <c r="LTE6" s="56"/>
      <c r="LTF6" s="56"/>
      <c r="LTG6" s="56"/>
      <c r="LTH6" s="56"/>
      <c r="LTI6" s="56"/>
      <c r="LTJ6" s="56"/>
      <c r="LTK6" s="56"/>
      <c r="LTL6" s="56"/>
      <c r="LTM6" s="56"/>
      <c r="LTN6" s="56"/>
      <c r="LTO6" s="56"/>
      <c r="LTP6" s="56"/>
      <c r="LTQ6" s="56"/>
      <c r="LTR6" s="56"/>
      <c r="LTS6" s="56"/>
      <c r="LTT6" s="56"/>
      <c r="LTU6" s="56"/>
      <c r="LTV6" s="56"/>
      <c r="LTW6" s="56"/>
      <c r="LTX6" s="56"/>
      <c r="LTY6" s="56"/>
      <c r="LTZ6" s="56"/>
      <c r="LUA6" s="56"/>
      <c r="LUB6" s="56"/>
      <c r="LUC6" s="56"/>
      <c r="LUD6" s="56"/>
      <c r="LUE6" s="56"/>
      <c r="LUF6" s="56"/>
      <c r="LUG6" s="56"/>
      <c r="LUH6" s="56"/>
      <c r="LUI6" s="56"/>
      <c r="LUJ6" s="56"/>
      <c r="LUK6" s="56"/>
      <c r="LUL6" s="56"/>
      <c r="LUM6" s="56"/>
      <c r="LUN6" s="56"/>
      <c r="LUO6" s="56"/>
      <c r="LUP6" s="56"/>
      <c r="LUQ6" s="56"/>
      <c r="LUR6" s="56"/>
      <c r="LUS6" s="56"/>
      <c r="LUT6" s="56"/>
      <c r="LUU6" s="56"/>
      <c r="LUV6" s="56"/>
      <c r="LUW6" s="56"/>
      <c r="LUX6" s="56"/>
      <c r="LUY6" s="56"/>
      <c r="LUZ6" s="56"/>
      <c r="LVA6" s="56"/>
      <c r="LVB6" s="56"/>
      <c r="LVC6" s="56"/>
      <c r="LVD6" s="56"/>
      <c r="LVE6" s="56"/>
      <c r="LVF6" s="56"/>
      <c r="LVG6" s="56"/>
      <c r="LVH6" s="56"/>
      <c r="LVI6" s="56"/>
      <c r="LVJ6" s="56"/>
      <c r="LVK6" s="56"/>
      <c r="LVL6" s="56"/>
      <c r="LVM6" s="56"/>
      <c r="LVN6" s="56"/>
      <c r="LVO6" s="56"/>
      <c r="LVP6" s="56"/>
      <c r="LVQ6" s="56"/>
      <c r="LVR6" s="56"/>
      <c r="LVS6" s="56"/>
      <c r="LVT6" s="56"/>
      <c r="LVU6" s="56"/>
      <c r="LVV6" s="56"/>
      <c r="LVW6" s="56"/>
      <c r="LVX6" s="56"/>
      <c r="LVY6" s="56"/>
      <c r="LVZ6" s="56"/>
      <c r="LWA6" s="56"/>
      <c r="LWB6" s="56"/>
      <c r="LWC6" s="56"/>
      <c r="LWD6" s="56"/>
      <c r="LWE6" s="56"/>
      <c r="LWF6" s="56"/>
      <c r="LWG6" s="56"/>
      <c r="LWH6" s="56"/>
      <c r="LWI6" s="56"/>
      <c r="LWJ6" s="56"/>
      <c r="LWK6" s="56"/>
      <c r="LWL6" s="56"/>
      <c r="LWM6" s="56"/>
      <c r="LWN6" s="56"/>
      <c r="LWO6" s="56"/>
      <c r="LWP6" s="56"/>
      <c r="LWQ6" s="56"/>
      <c r="LWR6" s="56"/>
      <c r="LWS6" s="56"/>
      <c r="LWT6" s="56"/>
      <c r="LWU6" s="56"/>
      <c r="LWV6" s="56"/>
      <c r="LWW6" s="56"/>
      <c r="LWX6" s="56"/>
      <c r="LWY6" s="56"/>
      <c r="LWZ6" s="56"/>
      <c r="LXA6" s="56"/>
      <c r="LXB6" s="56"/>
      <c r="LXC6" s="56"/>
      <c r="LXD6" s="56"/>
      <c r="LXE6" s="56"/>
      <c r="LXF6" s="56"/>
      <c r="LXG6" s="56"/>
      <c r="LXH6" s="56"/>
      <c r="LXI6" s="56"/>
      <c r="LXJ6" s="56"/>
      <c r="LXK6" s="56"/>
      <c r="LXL6" s="56"/>
      <c r="LXM6" s="56"/>
      <c r="LXN6" s="56"/>
      <c r="LXO6" s="56"/>
      <c r="LXP6" s="56"/>
      <c r="LXQ6" s="56"/>
      <c r="LXR6" s="56"/>
      <c r="LXS6" s="56"/>
      <c r="LXT6" s="56"/>
      <c r="LXU6" s="56"/>
      <c r="LXV6" s="56"/>
      <c r="LXW6" s="56"/>
      <c r="LXX6" s="56"/>
      <c r="LXY6" s="56"/>
      <c r="LXZ6" s="56"/>
      <c r="LYA6" s="56"/>
      <c r="LYB6" s="56"/>
      <c r="LYC6" s="56"/>
      <c r="LYD6" s="56"/>
      <c r="LYE6" s="56"/>
      <c r="LYF6" s="56"/>
      <c r="LYG6" s="56"/>
      <c r="LYH6" s="56"/>
      <c r="LYI6" s="56"/>
      <c r="LYJ6" s="56"/>
      <c r="LYK6" s="56"/>
      <c r="LYL6" s="56"/>
      <c r="LYM6" s="56"/>
      <c r="LYN6" s="56"/>
      <c r="LYO6" s="56"/>
      <c r="LYP6" s="56"/>
      <c r="LYQ6" s="56"/>
      <c r="LYR6" s="56"/>
      <c r="LYS6" s="56"/>
      <c r="LYT6" s="56"/>
      <c r="LYU6" s="56"/>
      <c r="LYV6" s="56"/>
      <c r="LYW6" s="56"/>
      <c r="LYX6" s="56"/>
      <c r="LYY6" s="56"/>
      <c r="LYZ6" s="56"/>
      <c r="LZA6" s="56"/>
      <c r="LZB6" s="56"/>
      <c r="LZC6" s="56"/>
      <c r="LZD6" s="56"/>
      <c r="LZE6" s="56"/>
      <c r="LZF6" s="56"/>
      <c r="LZG6" s="56"/>
      <c r="LZH6" s="56"/>
      <c r="LZI6" s="56"/>
      <c r="LZJ6" s="56"/>
      <c r="LZK6" s="56"/>
      <c r="LZL6" s="56"/>
      <c r="LZM6" s="56"/>
      <c r="LZN6" s="56"/>
      <c r="LZO6" s="56"/>
      <c r="LZP6" s="56"/>
      <c r="LZQ6" s="56"/>
      <c r="LZR6" s="56"/>
      <c r="LZS6" s="56"/>
      <c r="LZT6" s="56"/>
      <c r="LZU6" s="56"/>
      <c r="LZV6" s="56"/>
      <c r="LZW6" s="56"/>
      <c r="LZX6" s="56"/>
      <c r="LZY6" s="56"/>
      <c r="LZZ6" s="56"/>
      <c r="MAA6" s="56"/>
      <c r="MAB6" s="56"/>
      <c r="MAC6" s="56"/>
      <c r="MAD6" s="56"/>
      <c r="MAE6" s="56"/>
      <c r="MAF6" s="56"/>
      <c r="MAG6" s="56"/>
      <c r="MAH6" s="56"/>
      <c r="MAI6" s="56"/>
      <c r="MAJ6" s="56"/>
      <c r="MAK6" s="56"/>
      <c r="MAL6" s="56"/>
      <c r="MAM6" s="56"/>
      <c r="MAN6" s="56"/>
      <c r="MAO6" s="56"/>
      <c r="MAP6" s="56"/>
      <c r="MAQ6" s="56"/>
      <c r="MAR6" s="56"/>
      <c r="MAS6" s="56"/>
      <c r="MAT6" s="56"/>
      <c r="MAU6" s="56"/>
      <c r="MAV6" s="56"/>
      <c r="MAW6" s="56"/>
      <c r="MAX6" s="56"/>
      <c r="MAY6" s="56"/>
      <c r="MAZ6" s="56"/>
      <c r="MBA6" s="56"/>
      <c r="MBB6" s="56"/>
      <c r="MBC6" s="56"/>
      <c r="MBD6" s="56"/>
      <c r="MBE6" s="56"/>
      <c r="MBF6" s="56"/>
      <c r="MBG6" s="56"/>
      <c r="MBH6" s="56"/>
      <c r="MBI6" s="56"/>
      <c r="MBJ6" s="56"/>
      <c r="MBK6" s="56"/>
      <c r="MBL6" s="56"/>
      <c r="MBM6" s="56"/>
      <c r="MBN6" s="56"/>
      <c r="MBO6" s="56"/>
      <c r="MBP6" s="56"/>
      <c r="MBQ6" s="56"/>
      <c r="MBR6" s="56"/>
      <c r="MBS6" s="56"/>
      <c r="MBT6" s="56"/>
      <c r="MBU6" s="56"/>
      <c r="MBV6" s="56"/>
      <c r="MBW6" s="56"/>
      <c r="MBX6" s="56"/>
      <c r="MBY6" s="56"/>
      <c r="MBZ6" s="56"/>
      <c r="MCA6" s="56"/>
      <c r="MCB6" s="56"/>
      <c r="MCC6" s="56"/>
      <c r="MCD6" s="56"/>
      <c r="MCE6" s="56"/>
      <c r="MCF6" s="56"/>
      <c r="MCG6" s="56"/>
      <c r="MCH6" s="56"/>
      <c r="MCI6" s="56"/>
      <c r="MCJ6" s="56"/>
      <c r="MCK6" s="56"/>
      <c r="MCL6" s="56"/>
      <c r="MCM6" s="56"/>
      <c r="MCN6" s="56"/>
      <c r="MCO6" s="56"/>
      <c r="MCP6" s="56"/>
      <c r="MCQ6" s="56"/>
      <c r="MCR6" s="56"/>
      <c r="MCS6" s="56"/>
      <c r="MCT6" s="56"/>
      <c r="MCU6" s="56"/>
      <c r="MCV6" s="56"/>
      <c r="MCW6" s="56"/>
      <c r="MCX6" s="56"/>
      <c r="MCY6" s="56"/>
      <c r="MCZ6" s="56"/>
      <c r="MDA6" s="56"/>
      <c r="MDB6" s="56"/>
      <c r="MDC6" s="56"/>
      <c r="MDD6" s="56"/>
      <c r="MDE6" s="56"/>
      <c r="MDF6" s="56"/>
      <c r="MDG6" s="56"/>
      <c r="MDH6" s="56"/>
      <c r="MDI6" s="56"/>
      <c r="MDJ6" s="56"/>
      <c r="MDK6" s="56"/>
      <c r="MDL6" s="56"/>
      <c r="MDM6" s="56"/>
      <c r="MDN6" s="56"/>
      <c r="MDO6" s="56"/>
      <c r="MDP6" s="56"/>
      <c r="MDQ6" s="56"/>
      <c r="MDR6" s="56"/>
      <c r="MDS6" s="56"/>
      <c r="MDT6" s="56"/>
      <c r="MDU6" s="56"/>
      <c r="MDV6" s="56"/>
      <c r="MDW6" s="56"/>
      <c r="MDX6" s="56"/>
      <c r="MDY6" s="56"/>
      <c r="MDZ6" s="56"/>
      <c r="MEA6" s="56"/>
      <c r="MEB6" s="56"/>
      <c r="MEC6" s="56"/>
      <c r="MED6" s="56"/>
      <c r="MEE6" s="56"/>
      <c r="MEF6" s="56"/>
      <c r="MEG6" s="56"/>
      <c r="MEH6" s="56"/>
      <c r="MEI6" s="56"/>
      <c r="MEJ6" s="56"/>
      <c r="MEK6" s="56"/>
      <c r="MEL6" s="56"/>
      <c r="MEM6" s="56"/>
      <c r="MEN6" s="56"/>
      <c r="MEO6" s="56"/>
      <c r="MEP6" s="56"/>
      <c r="MEQ6" s="56"/>
      <c r="MER6" s="56"/>
      <c r="MES6" s="56"/>
      <c r="MET6" s="56"/>
      <c r="MEU6" s="56"/>
      <c r="MEV6" s="56"/>
      <c r="MEW6" s="56"/>
      <c r="MEX6" s="56"/>
      <c r="MEY6" s="56"/>
      <c r="MEZ6" s="56"/>
      <c r="MFA6" s="56"/>
      <c r="MFB6" s="56"/>
      <c r="MFC6" s="56"/>
      <c r="MFD6" s="56"/>
      <c r="MFE6" s="56"/>
      <c r="MFF6" s="56"/>
      <c r="MFG6" s="56"/>
      <c r="MFH6" s="56"/>
      <c r="MFI6" s="56"/>
      <c r="MFJ6" s="56"/>
      <c r="MFK6" s="56"/>
      <c r="MFL6" s="56"/>
      <c r="MFM6" s="56"/>
      <c r="MFN6" s="56"/>
      <c r="MFO6" s="56"/>
      <c r="MFP6" s="56"/>
      <c r="MFQ6" s="56"/>
      <c r="MFR6" s="56"/>
      <c r="MFS6" s="56"/>
      <c r="MFT6" s="56"/>
      <c r="MFU6" s="56"/>
      <c r="MFV6" s="56"/>
      <c r="MFW6" s="56"/>
      <c r="MFX6" s="56"/>
      <c r="MFY6" s="56"/>
      <c r="MFZ6" s="56"/>
      <c r="MGA6" s="56"/>
      <c r="MGB6" s="56"/>
      <c r="MGC6" s="56"/>
      <c r="MGD6" s="56"/>
      <c r="MGE6" s="56"/>
      <c r="MGF6" s="56"/>
      <c r="MGG6" s="56"/>
      <c r="MGH6" s="56"/>
      <c r="MGI6" s="56"/>
      <c r="MGJ6" s="56"/>
      <c r="MGK6" s="56"/>
      <c r="MGL6" s="56"/>
      <c r="MGM6" s="56"/>
      <c r="MGN6" s="56"/>
      <c r="MGO6" s="56"/>
      <c r="MGP6" s="56"/>
      <c r="MGQ6" s="56"/>
      <c r="MGR6" s="56"/>
      <c r="MGS6" s="56"/>
      <c r="MGT6" s="56"/>
      <c r="MGU6" s="56"/>
      <c r="MGV6" s="56"/>
      <c r="MGW6" s="56"/>
      <c r="MGX6" s="56"/>
      <c r="MGY6" s="56"/>
      <c r="MGZ6" s="56"/>
      <c r="MHA6" s="56"/>
      <c r="MHB6" s="56"/>
      <c r="MHC6" s="56"/>
      <c r="MHD6" s="56"/>
      <c r="MHE6" s="56"/>
      <c r="MHF6" s="56"/>
      <c r="MHG6" s="56"/>
      <c r="MHH6" s="56"/>
      <c r="MHI6" s="56"/>
      <c r="MHJ6" s="56"/>
      <c r="MHK6" s="56"/>
      <c r="MHL6" s="56"/>
      <c r="MHM6" s="56"/>
      <c r="MHN6" s="56"/>
      <c r="MHO6" s="56"/>
      <c r="MHP6" s="56"/>
      <c r="MHQ6" s="56"/>
      <c r="MHR6" s="56"/>
      <c r="MHS6" s="56"/>
      <c r="MHT6" s="56"/>
      <c r="MHU6" s="56"/>
      <c r="MHV6" s="56"/>
      <c r="MHW6" s="56"/>
      <c r="MHX6" s="56"/>
      <c r="MHY6" s="56"/>
      <c r="MHZ6" s="56"/>
      <c r="MIA6" s="56"/>
      <c r="MIB6" s="56"/>
      <c r="MIC6" s="56"/>
      <c r="MID6" s="56"/>
      <c r="MIE6" s="56"/>
      <c r="MIF6" s="56"/>
      <c r="MIG6" s="56"/>
      <c r="MIH6" s="56"/>
      <c r="MII6" s="56"/>
      <c r="MIJ6" s="56"/>
      <c r="MIK6" s="56"/>
      <c r="MIL6" s="56"/>
      <c r="MIM6" s="56"/>
      <c r="MIN6" s="56"/>
      <c r="MIO6" s="56"/>
      <c r="MIP6" s="56"/>
      <c r="MIQ6" s="56"/>
      <c r="MIR6" s="56"/>
      <c r="MIS6" s="56"/>
      <c r="MIT6" s="56"/>
      <c r="MIU6" s="56"/>
      <c r="MIV6" s="56"/>
      <c r="MIW6" s="56"/>
      <c r="MIX6" s="56"/>
      <c r="MIY6" s="56"/>
      <c r="MIZ6" s="56"/>
      <c r="MJA6" s="56"/>
      <c r="MJB6" s="56"/>
      <c r="MJC6" s="56"/>
      <c r="MJD6" s="56"/>
      <c r="MJE6" s="56"/>
      <c r="MJF6" s="56"/>
      <c r="MJG6" s="56"/>
      <c r="MJH6" s="56"/>
      <c r="MJI6" s="56"/>
      <c r="MJJ6" s="56"/>
      <c r="MJK6" s="56"/>
      <c r="MJL6" s="56"/>
      <c r="MJM6" s="56"/>
      <c r="MJN6" s="56"/>
      <c r="MJO6" s="56"/>
      <c r="MJP6" s="56"/>
      <c r="MJQ6" s="56"/>
      <c r="MJR6" s="56"/>
      <c r="MJS6" s="56"/>
      <c r="MJT6" s="56"/>
      <c r="MJU6" s="56"/>
      <c r="MJV6" s="56"/>
      <c r="MJW6" s="56"/>
      <c r="MJX6" s="56"/>
      <c r="MJY6" s="56"/>
      <c r="MJZ6" s="56"/>
      <c r="MKA6" s="56"/>
      <c r="MKB6" s="56"/>
      <c r="MKC6" s="56"/>
      <c r="MKD6" s="56"/>
      <c r="MKE6" s="56"/>
      <c r="MKF6" s="56"/>
      <c r="MKG6" s="56"/>
      <c r="MKH6" s="56"/>
      <c r="MKI6" s="56"/>
      <c r="MKJ6" s="56"/>
      <c r="MKK6" s="56"/>
      <c r="MKL6" s="56"/>
      <c r="MKM6" s="56"/>
      <c r="MKN6" s="56"/>
      <c r="MKO6" s="56"/>
      <c r="MKP6" s="56"/>
      <c r="MKQ6" s="56"/>
      <c r="MKR6" s="56"/>
      <c r="MKS6" s="56"/>
      <c r="MKT6" s="56"/>
      <c r="MKU6" s="56"/>
      <c r="MKV6" s="56"/>
      <c r="MKW6" s="56"/>
      <c r="MKX6" s="56"/>
      <c r="MKY6" s="56"/>
      <c r="MKZ6" s="56"/>
      <c r="MLA6" s="56"/>
      <c r="MLB6" s="56"/>
      <c r="MLC6" s="56"/>
      <c r="MLD6" s="56"/>
      <c r="MLE6" s="56"/>
      <c r="MLF6" s="56"/>
      <c r="MLG6" s="56"/>
      <c r="MLH6" s="56"/>
      <c r="MLI6" s="56"/>
      <c r="MLJ6" s="56"/>
      <c r="MLK6" s="56"/>
      <c r="MLL6" s="56"/>
      <c r="MLM6" s="56"/>
      <c r="MLN6" s="56"/>
      <c r="MLO6" s="56"/>
      <c r="MLP6" s="56"/>
      <c r="MLQ6" s="56"/>
      <c r="MLR6" s="56"/>
      <c r="MLS6" s="56"/>
      <c r="MLT6" s="56"/>
      <c r="MLU6" s="56"/>
      <c r="MLV6" s="56"/>
      <c r="MLW6" s="56"/>
      <c r="MLX6" s="56"/>
      <c r="MLY6" s="56"/>
      <c r="MLZ6" s="56"/>
      <c r="MMA6" s="56"/>
      <c r="MMB6" s="56"/>
      <c r="MMC6" s="56"/>
      <c r="MMD6" s="56"/>
      <c r="MME6" s="56"/>
      <c r="MMF6" s="56"/>
      <c r="MMG6" s="56"/>
      <c r="MMH6" s="56"/>
      <c r="MMI6" s="56"/>
      <c r="MMJ6" s="56"/>
      <c r="MMK6" s="56"/>
      <c r="MML6" s="56"/>
      <c r="MMM6" s="56"/>
      <c r="MMN6" s="56"/>
      <c r="MMO6" s="56"/>
      <c r="MMP6" s="56"/>
      <c r="MMQ6" s="56"/>
      <c r="MMR6" s="56"/>
      <c r="MMS6" s="56"/>
      <c r="MMT6" s="56"/>
      <c r="MMU6" s="56"/>
      <c r="MMV6" s="56"/>
      <c r="MMW6" s="56"/>
      <c r="MMX6" s="56"/>
      <c r="MMY6" s="56"/>
      <c r="MMZ6" s="56"/>
      <c r="MNA6" s="56"/>
      <c r="MNB6" s="56"/>
      <c r="MNC6" s="56"/>
      <c r="MND6" s="56"/>
      <c r="MNE6" s="56"/>
      <c r="MNF6" s="56"/>
      <c r="MNG6" s="56"/>
      <c r="MNH6" s="56"/>
      <c r="MNI6" s="56"/>
      <c r="MNJ6" s="56"/>
      <c r="MNK6" s="56"/>
      <c r="MNL6" s="56"/>
      <c r="MNM6" s="56"/>
      <c r="MNN6" s="56"/>
      <c r="MNO6" s="56"/>
      <c r="MNP6" s="56"/>
      <c r="MNQ6" s="56"/>
      <c r="MNR6" s="56"/>
      <c r="MNS6" s="56"/>
      <c r="MNT6" s="56"/>
      <c r="MNU6" s="56"/>
      <c r="MNV6" s="56"/>
      <c r="MNW6" s="56"/>
      <c r="MNX6" s="56"/>
      <c r="MNY6" s="56"/>
      <c r="MNZ6" s="56"/>
      <c r="MOA6" s="56"/>
      <c r="MOB6" s="56"/>
      <c r="MOC6" s="56"/>
      <c r="MOD6" s="56"/>
      <c r="MOE6" s="56"/>
      <c r="MOF6" s="56"/>
      <c r="MOG6" s="56"/>
      <c r="MOH6" s="56"/>
      <c r="MOI6" s="56"/>
      <c r="MOJ6" s="56"/>
      <c r="MOK6" s="56"/>
      <c r="MOL6" s="56"/>
      <c r="MOM6" s="56"/>
      <c r="MON6" s="56"/>
      <c r="MOO6" s="56"/>
      <c r="MOP6" s="56"/>
      <c r="MOQ6" s="56"/>
      <c r="MOR6" s="56"/>
      <c r="MOS6" s="56"/>
      <c r="MOT6" s="56"/>
      <c r="MOU6" s="56"/>
      <c r="MOV6" s="56"/>
      <c r="MOW6" s="56"/>
      <c r="MOX6" s="56"/>
      <c r="MOY6" s="56"/>
      <c r="MOZ6" s="56"/>
      <c r="MPA6" s="56"/>
      <c r="MPB6" s="56"/>
      <c r="MPC6" s="56"/>
      <c r="MPD6" s="56"/>
      <c r="MPE6" s="56"/>
      <c r="MPF6" s="56"/>
      <c r="MPG6" s="56"/>
      <c r="MPH6" s="56"/>
      <c r="MPI6" s="56"/>
      <c r="MPJ6" s="56"/>
      <c r="MPK6" s="56"/>
      <c r="MPL6" s="56"/>
      <c r="MPM6" s="56"/>
      <c r="MPN6" s="56"/>
      <c r="MPO6" s="56"/>
      <c r="MPP6" s="56"/>
      <c r="MPQ6" s="56"/>
      <c r="MPR6" s="56"/>
      <c r="MPS6" s="56"/>
      <c r="MPT6" s="56"/>
      <c r="MPU6" s="56"/>
      <c r="MPV6" s="56"/>
      <c r="MPW6" s="56"/>
      <c r="MPX6" s="56"/>
      <c r="MPY6" s="56"/>
      <c r="MPZ6" s="56"/>
      <c r="MQA6" s="56"/>
      <c r="MQB6" s="56"/>
      <c r="MQC6" s="56"/>
      <c r="MQD6" s="56"/>
      <c r="MQE6" s="56"/>
      <c r="MQF6" s="56"/>
      <c r="MQG6" s="56"/>
      <c r="MQH6" s="56"/>
      <c r="MQI6" s="56"/>
      <c r="MQJ6" s="56"/>
      <c r="MQK6" s="56"/>
      <c r="MQL6" s="56"/>
      <c r="MQM6" s="56"/>
      <c r="MQN6" s="56"/>
      <c r="MQO6" s="56"/>
      <c r="MQP6" s="56"/>
      <c r="MQQ6" s="56"/>
      <c r="MQR6" s="56"/>
      <c r="MQS6" s="56"/>
      <c r="MQT6" s="56"/>
      <c r="MQU6" s="56"/>
      <c r="MQV6" s="56"/>
      <c r="MQW6" s="56"/>
      <c r="MQX6" s="56"/>
      <c r="MQY6" s="56"/>
      <c r="MQZ6" s="56"/>
      <c r="MRA6" s="56"/>
      <c r="MRB6" s="56"/>
      <c r="MRC6" s="56"/>
      <c r="MRD6" s="56"/>
      <c r="MRE6" s="56"/>
      <c r="MRF6" s="56"/>
      <c r="MRG6" s="56"/>
      <c r="MRH6" s="56"/>
      <c r="MRI6" s="56"/>
      <c r="MRJ6" s="56"/>
      <c r="MRK6" s="56"/>
      <c r="MRL6" s="56"/>
      <c r="MRM6" s="56"/>
      <c r="MRN6" s="56"/>
      <c r="MRO6" s="56"/>
      <c r="MRP6" s="56"/>
      <c r="MRQ6" s="56"/>
      <c r="MRR6" s="56"/>
      <c r="MRS6" s="56"/>
      <c r="MRT6" s="56"/>
      <c r="MRU6" s="56"/>
      <c r="MRV6" s="56"/>
      <c r="MRW6" s="56"/>
      <c r="MRX6" s="56"/>
      <c r="MRY6" s="56"/>
      <c r="MRZ6" s="56"/>
      <c r="MSA6" s="56"/>
      <c r="MSB6" s="56"/>
      <c r="MSC6" s="56"/>
      <c r="MSD6" s="56"/>
      <c r="MSE6" s="56"/>
      <c r="MSF6" s="56"/>
      <c r="MSG6" s="56"/>
      <c r="MSH6" s="56"/>
      <c r="MSI6" s="56"/>
      <c r="MSJ6" s="56"/>
      <c r="MSK6" s="56"/>
      <c r="MSL6" s="56"/>
      <c r="MSM6" s="56"/>
      <c r="MSN6" s="56"/>
      <c r="MSO6" s="56"/>
      <c r="MSP6" s="56"/>
      <c r="MSQ6" s="56"/>
      <c r="MSR6" s="56"/>
      <c r="MSS6" s="56"/>
      <c r="MST6" s="56"/>
      <c r="MSU6" s="56"/>
      <c r="MSV6" s="56"/>
      <c r="MSW6" s="56"/>
      <c r="MSX6" s="56"/>
      <c r="MSY6" s="56"/>
      <c r="MSZ6" s="56"/>
      <c r="MTA6" s="56"/>
      <c r="MTB6" s="56"/>
      <c r="MTC6" s="56"/>
      <c r="MTD6" s="56"/>
      <c r="MTE6" s="56"/>
      <c r="MTF6" s="56"/>
      <c r="MTG6" s="56"/>
      <c r="MTH6" s="56"/>
      <c r="MTI6" s="56"/>
      <c r="MTJ6" s="56"/>
      <c r="MTK6" s="56"/>
      <c r="MTL6" s="56"/>
      <c r="MTM6" s="56"/>
      <c r="MTN6" s="56"/>
      <c r="MTO6" s="56"/>
      <c r="MTP6" s="56"/>
      <c r="MTQ6" s="56"/>
      <c r="MTR6" s="56"/>
      <c r="MTS6" s="56"/>
      <c r="MTT6" s="56"/>
      <c r="MTU6" s="56"/>
      <c r="MTV6" s="56"/>
      <c r="MTW6" s="56"/>
      <c r="MTX6" s="56"/>
      <c r="MTY6" s="56"/>
      <c r="MTZ6" s="56"/>
      <c r="MUA6" s="56"/>
      <c r="MUB6" s="56"/>
      <c r="MUC6" s="56"/>
      <c r="MUD6" s="56"/>
      <c r="MUE6" s="56"/>
      <c r="MUF6" s="56"/>
      <c r="MUG6" s="56"/>
      <c r="MUH6" s="56"/>
      <c r="MUI6" s="56"/>
      <c r="MUJ6" s="56"/>
      <c r="MUK6" s="56"/>
      <c r="MUL6" s="56"/>
      <c r="MUM6" s="56"/>
      <c r="MUN6" s="56"/>
      <c r="MUO6" s="56"/>
      <c r="MUP6" s="56"/>
      <c r="MUQ6" s="56"/>
      <c r="MUR6" s="56"/>
      <c r="MUS6" s="56"/>
      <c r="MUT6" s="56"/>
      <c r="MUU6" s="56"/>
      <c r="MUV6" s="56"/>
      <c r="MUW6" s="56"/>
      <c r="MUX6" s="56"/>
      <c r="MUY6" s="56"/>
      <c r="MUZ6" s="56"/>
      <c r="MVA6" s="56"/>
      <c r="MVB6" s="56"/>
      <c r="MVC6" s="56"/>
      <c r="MVD6" s="56"/>
      <c r="MVE6" s="56"/>
      <c r="MVF6" s="56"/>
      <c r="MVG6" s="56"/>
      <c r="MVH6" s="56"/>
      <c r="MVI6" s="56"/>
      <c r="MVJ6" s="56"/>
      <c r="MVK6" s="56"/>
      <c r="MVL6" s="56"/>
      <c r="MVM6" s="56"/>
      <c r="MVN6" s="56"/>
      <c r="MVO6" s="56"/>
      <c r="MVP6" s="56"/>
      <c r="MVQ6" s="56"/>
      <c r="MVR6" s="56"/>
      <c r="MVS6" s="56"/>
      <c r="MVT6" s="56"/>
      <c r="MVU6" s="56"/>
      <c r="MVV6" s="56"/>
      <c r="MVW6" s="56"/>
      <c r="MVX6" s="56"/>
      <c r="MVY6" s="56"/>
      <c r="MVZ6" s="56"/>
      <c r="MWA6" s="56"/>
      <c r="MWB6" s="56"/>
      <c r="MWC6" s="56"/>
      <c r="MWD6" s="56"/>
      <c r="MWE6" s="56"/>
      <c r="MWF6" s="56"/>
      <c r="MWG6" s="56"/>
      <c r="MWH6" s="56"/>
      <c r="MWI6" s="56"/>
      <c r="MWJ6" s="56"/>
      <c r="MWK6" s="56"/>
      <c r="MWL6" s="56"/>
      <c r="MWM6" s="56"/>
      <c r="MWN6" s="56"/>
      <c r="MWO6" s="56"/>
      <c r="MWP6" s="56"/>
      <c r="MWQ6" s="56"/>
      <c r="MWR6" s="56"/>
      <c r="MWS6" s="56"/>
      <c r="MWT6" s="56"/>
      <c r="MWU6" s="56"/>
      <c r="MWV6" s="56"/>
      <c r="MWW6" s="56"/>
      <c r="MWX6" s="56"/>
      <c r="MWY6" s="56"/>
      <c r="MWZ6" s="56"/>
      <c r="MXA6" s="56"/>
      <c r="MXB6" s="56"/>
      <c r="MXC6" s="56"/>
      <c r="MXD6" s="56"/>
      <c r="MXE6" s="56"/>
      <c r="MXF6" s="56"/>
      <c r="MXG6" s="56"/>
      <c r="MXH6" s="56"/>
      <c r="MXI6" s="56"/>
      <c r="MXJ6" s="56"/>
      <c r="MXK6" s="56"/>
      <c r="MXL6" s="56"/>
      <c r="MXM6" s="56"/>
      <c r="MXN6" s="56"/>
      <c r="MXO6" s="56"/>
      <c r="MXP6" s="56"/>
      <c r="MXQ6" s="56"/>
      <c r="MXR6" s="56"/>
      <c r="MXS6" s="56"/>
      <c r="MXT6" s="56"/>
      <c r="MXU6" s="56"/>
      <c r="MXV6" s="56"/>
      <c r="MXW6" s="56"/>
      <c r="MXX6" s="56"/>
      <c r="MXY6" s="56"/>
      <c r="MXZ6" s="56"/>
      <c r="MYA6" s="56"/>
      <c r="MYB6" s="56"/>
      <c r="MYC6" s="56"/>
      <c r="MYD6" s="56"/>
      <c r="MYE6" s="56"/>
      <c r="MYF6" s="56"/>
      <c r="MYG6" s="56"/>
      <c r="MYH6" s="56"/>
      <c r="MYI6" s="56"/>
      <c r="MYJ6" s="56"/>
      <c r="MYK6" s="56"/>
      <c r="MYL6" s="56"/>
      <c r="MYM6" s="56"/>
      <c r="MYN6" s="56"/>
      <c r="MYO6" s="56"/>
      <c r="MYP6" s="56"/>
      <c r="MYQ6" s="56"/>
      <c r="MYR6" s="56"/>
      <c r="MYS6" s="56"/>
      <c r="MYT6" s="56"/>
      <c r="MYU6" s="56"/>
      <c r="MYV6" s="56"/>
      <c r="MYW6" s="56"/>
      <c r="MYX6" s="56"/>
      <c r="MYY6" s="56"/>
      <c r="MYZ6" s="56"/>
      <c r="MZA6" s="56"/>
      <c r="MZB6" s="56"/>
      <c r="MZC6" s="56"/>
      <c r="MZD6" s="56"/>
      <c r="MZE6" s="56"/>
      <c r="MZF6" s="56"/>
      <c r="MZG6" s="56"/>
      <c r="MZH6" s="56"/>
      <c r="MZI6" s="56"/>
      <c r="MZJ6" s="56"/>
      <c r="MZK6" s="56"/>
      <c r="MZL6" s="56"/>
      <c r="MZM6" s="56"/>
      <c r="MZN6" s="56"/>
      <c r="MZO6" s="56"/>
      <c r="MZP6" s="56"/>
      <c r="MZQ6" s="56"/>
      <c r="MZR6" s="56"/>
      <c r="MZS6" s="56"/>
      <c r="MZT6" s="56"/>
      <c r="MZU6" s="56"/>
      <c r="MZV6" s="56"/>
      <c r="MZW6" s="56"/>
      <c r="MZX6" s="56"/>
      <c r="MZY6" s="56"/>
      <c r="MZZ6" s="56"/>
      <c r="NAA6" s="56"/>
      <c r="NAB6" s="56"/>
      <c r="NAC6" s="56"/>
      <c r="NAD6" s="56"/>
      <c r="NAE6" s="56"/>
      <c r="NAF6" s="56"/>
      <c r="NAG6" s="56"/>
      <c r="NAH6" s="56"/>
      <c r="NAI6" s="56"/>
      <c r="NAJ6" s="56"/>
      <c r="NAK6" s="56"/>
      <c r="NAL6" s="56"/>
      <c r="NAM6" s="56"/>
      <c r="NAN6" s="56"/>
      <c r="NAO6" s="56"/>
      <c r="NAP6" s="56"/>
      <c r="NAQ6" s="56"/>
      <c r="NAR6" s="56"/>
      <c r="NAS6" s="56"/>
      <c r="NAT6" s="56"/>
      <c r="NAU6" s="56"/>
      <c r="NAV6" s="56"/>
      <c r="NAW6" s="56"/>
      <c r="NAX6" s="56"/>
      <c r="NAY6" s="56"/>
      <c r="NAZ6" s="56"/>
      <c r="NBA6" s="56"/>
      <c r="NBB6" s="56"/>
      <c r="NBC6" s="56"/>
      <c r="NBD6" s="56"/>
      <c r="NBE6" s="56"/>
      <c r="NBF6" s="56"/>
      <c r="NBG6" s="56"/>
      <c r="NBH6" s="56"/>
      <c r="NBI6" s="56"/>
      <c r="NBJ6" s="56"/>
      <c r="NBK6" s="56"/>
      <c r="NBL6" s="56"/>
      <c r="NBM6" s="56"/>
      <c r="NBN6" s="56"/>
      <c r="NBO6" s="56"/>
      <c r="NBP6" s="56"/>
      <c r="NBQ6" s="56"/>
      <c r="NBR6" s="56"/>
      <c r="NBS6" s="56"/>
      <c r="NBT6" s="56"/>
      <c r="NBU6" s="56"/>
      <c r="NBV6" s="56"/>
      <c r="NBW6" s="56"/>
      <c r="NBX6" s="56"/>
      <c r="NBY6" s="56"/>
      <c r="NBZ6" s="56"/>
      <c r="NCA6" s="56"/>
      <c r="NCB6" s="56"/>
      <c r="NCC6" s="56"/>
      <c r="NCD6" s="56"/>
      <c r="NCE6" s="56"/>
      <c r="NCF6" s="56"/>
      <c r="NCG6" s="56"/>
      <c r="NCH6" s="56"/>
      <c r="NCI6" s="56"/>
      <c r="NCJ6" s="56"/>
      <c r="NCK6" s="56"/>
      <c r="NCL6" s="56"/>
      <c r="NCM6" s="56"/>
      <c r="NCN6" s="56"/>
      <c r="NCO6" s="56"/>
      <c r="NCP6" s="56"/>
      <c r="NCQ6" s="56"/>
      <c r="NCR6" s="56"/>
      <c r="NCS6" s="56"/>
      <c r="NCT6" s="56"/>
      <c r="NCU6" s="56"/>
      <c r="NCV6" s="56"/>
      <c r="NCW6" s="56"/>
      <c r="NCX6" s="56"/>
      <c r="NCY6" s="56"/>
      <c r="NCZ6" s="56"/>
      <c r="NDA6" s="56"/>
      <c r="NDB6" s="56"/>
      <c r="NDC6" s="56"/>
      <c r="NDD6" s="56"/>
      <c r="NDE6" s="56"/>
      <c r="NDF6" s="56"/>
      <c r="NDG6" s="56"/>
      <c r="NDH6" s="56"/>
      <c r="NDI6" s="56"/>
      <c r="NDJ6" s="56"/>
      <c r="NDK6" s="56"/>
      <c r="NDL6" s="56"/>
      <c r="NDM6" s="56"/>
      <c r="NDN6" s="56"/>
      <c r="NDO6" s="56"/>
      <c r="NDP6" s="56"/>
      <c r="NDQ6" s="56"/>
      <c r="NDR6" s="56"/>
      <c r="NDS6" s="56"/>
      <c r="NDT6" s="56"/>
      <c r="NDU6" s="56"/>
      <c r="NDV6" s="56"/>
      <c r="NDW6" s="56"/>
      <c r="NDX6" s="56"/>
      <c r="NDY6" s="56"/>
      <c r="NDZ6" s="56"/>
      <c r="NEA6" s="56"/>
      <c r="NEB6" s="56"/>
      <c r="NEC6" s="56"/>
      <c r="NED6" s="56"/>
      <c r="NEE6" s="56"/>
      <c r="NEF6" s="56"/>
      <c r="NEG6" s="56"/>
      <c r="NEH6" s="56"/>
      <c r="NEI6" s="56"/>
      <c r="NEJ6" s="56"/>
      <c r="NEK6" s="56"/>
      <c r="NEL6" s="56"/>
      <c r="NEM6" s="56"/>
      <c r="NEN6" s="56"/>
      <c r="NEO6" s="56"/>
      <c r="NEP6" s="56"/>
      <c r="NEQ6" s="56"/>
      <c r="NER6" s="56"/>
      <c r="NES6" s="56"/>
      <c r="NET6" s="56"/>
      <c r="NEU6" s="56"/>
      <c r="NEV6" s="56"/>
      <c r="NEW6" s="56"/>
      <c r="NEX6" s="56"/>
      <c r="NEY6" s="56"/>
      <c r="NEZ6" s="56"/>
      <c r="NFA6" s="56"/>
      <c r="NFB6" s="56"/>
      <c r="NFC6" s="56"/>
      <c r="NFD6" s="56"/>
      <c r="NFE6" s="56"/>
      <c r="NFF6" s="56"/>
      <c r="NFG6" s="56"/>
      <c r="NFH6" s="56"/>
      <c r="NFI6" s="56"/>
      <c r="NFJ6" s="56"/>
      <c r="NFK6" s="56"/>
      <c r="NFL6" s="56"/>
      <c r="NFM6" s="56"/>
      <c r="NFN6" s="56"/>
      <c r="NFO6" s="56"/>
      <c r="NFP6" s="56"/>
      <c r="NFQ6" s="56"/>
      <c r="NFR6" s="56"/>
      <c r="NFS6" s="56"/>
      <c r="NFT6" s="56"/>
      <c r="NFU6" s="56"/>
      <c r="NFV6" s="56"/>
      <c r="NFW6" s="56"/>
      <c r="NFX6" s="56"/>
      <c r="NFY6" s="56"/>
      <c r="NFZ6" s="56"/>
      <c r="NGA6" s="56"/>
      <c r="NGB6" s="56"/>
      <c r="NGC6" s="56"/>
      <c r="NGD6" s="56"/>
      <c r="NGE6" s="56"/>
      <c r="NGF6" s="56"/>
      <c r="NGG6" s="56"/>
      <c r="NGH6" s="56"/>
      <c r="NGI6" s="56"/>
      <c r="NGJ6" s="56"/>
      <c r="NGK6" s="56"/>
      <c r="NGL6" s="56"/>
      <c r="NGM6" s="56"/>
      <c r="NGN6" s="56"/>
      <c r="NGO6" s="56"/>
      <c r="NGP6" s="56"/>
      <c r="NGQ6" s="56"/>
      <c r="NGR6" s="56"/>
      <c r="NGS6" s="56"/>
      <c r="NGT6" s="56"/>
      <c r="NGU6" s="56"/>
      <c r="NGV6" s="56"/>
      <c r="NGW6" s="56"/>
      <c r="NGX6" s="56"/>
      <c r="NGY6" s="56"/>
      <c r="NGZ6" s="56"/>
      <c r="NHA6" s="56"/>
      <c r="NHB6" s="56"/>
      <c r="NHC6" s="56"/>
      <c r="NHD6" s="56"/>
      <c r="NHE6" s="56"/>
      <c r="NHF6" s="56"/>
      <c r="NHG6" s="56"/>
      <c r="NHH6" s="56"/>
      <c r="NHI6" s="56"/>
      <c r="NHJ6" s="56"/>
      <c r="NHK6" s="56"/>
      <c r="NHL6" s="56"/>
      <c r="NHM6" s="56"/>
      <c r="NHN6" s="56"/>
      <c r="NHO6" s="56"/>
      <c r="NHP6" s="56"/>
      <c r="NHQ6" s="56"/>
      <c r="NHR6" s="56"/>
      <c r="NHS6" s="56"/>
      <c r="NHT6" s="56"/>
      <c r="NHU6" s="56"/>
      <c r="NHV6" s="56"/>
      <c r="NHW6" s="56"/>
      <c r="NHX6" s="56"/>
      <c r="NHY6" s="56"/>
      <c r="NHZ6" s="56"/>
      <c r="NIA6" s="56"/>
      <c r="NIB6" s="56"/>
      <c r="NIC6" s="56"/>
      <c r="NID6" s="56"/>
      <c r="NIE6" s="56"/>
      <c r="NIF6" s="56"/>
      <c r="NIG6" s="56"/>
      <c r="NIH6" s="56"/>
      <c r="NII6" s="56"/>
      <c r="NIJ6" s="56"/>
      <c r="NIK6" s="56"/>
      <c r="NIL6" s="56"/>
      <c r="NIM6" s="56"/>
      <c r="NIN6" s="56"/>
      <c r="NIO6" s="56"/>
      <c r="NIP6" s="56"/>
      <c r="NIQ6" s="56"/>
      <c r="NIR6" s="56"/>
      <c r="NIS6" s="56"/>
      <c r="NIT6" s="56"/>
      <c r="NIU6" s="56"/>
      <c r="NIV6" s="56"/>
      <c r="NIW6" s="56"/>
      <c r="NIX6" s="56"/>
      <c r="NIY6" s="56"/>
      <c r="NIZ6" s="56"/>
      <c r="NJA6" s="56"/>
      <c r="NJB6" s="56"/>
      <c r="NJC6" s="56"/>
      <c r="NJD6" s="56"/>
      <c r="NJE6" s="56"/>
      <c r="NJF6" s="56"/>
      <c r="NJG6" s="56"/>
      <c r="NJH6" s="56"/>
      <c r="NJI6" s="56"/>
      <c r="NJJ6" s="56"/>
      <c r="NJK6" s="56"/>
      <c r="NJL6" s="56"/>
      <c r="NJM6" s="56"/>
      <c r="NJN6" s="56"/>
      <c r="NJO6" s="56"/>
      <c r="NJP6" s="56"/>
      <c r="NJQ6" s="56"/>
      <c r="NJR6" s="56"/>
      <c r="NJS6" s="56"/>
      <c r="NJT6" s="56"/>
      <c r="NJU6" s="56"/>
      <c r="NJV6" s="56"/>
      <c r="NJW6" s="56"/>
      <c r="NJX6" s="56"/>
      <c r="NJY6" s="56"/>
      <c r="NJZ6" s="56"/>
      <c r="NKA6" s="56"/>
      <c r="NKB6" s="56"/>
      <c r="NKC6" s="56"/>
      <c r="NKD6" s="56"/>
      <c r="NKE6" s="56"/>
      <c r="NKF6" s="56"/>
      <c r="NKG6" s="56"/>
      <c r="NKH6" s="56"/>
      <c r="NKI6" s="56"/>
      <c r="NKJ6" s="56"/>
      <c r="NKK6" s="56"/>
      <c r="NKL6" s="56"/>
      <c r="NKM6" s="56"/>
      <c r="NKN6" s="56"/>
      <c r="NKO6" s="56"/>
      <c r="NKP6" s="56"/>
      <c r="NKQ6" s="56"/>
      <c r="NKR6" s="56"/>
      <c r="NKS6" s="56"/>
      <c r="NKT6" s="56"/>
      <c r="NKU6" s="56"/>
      <c r="NKV6" s="56"/>
      <c r="NKW6" s="56"/>
      <c r="NKX6" s="56"/>
      <c r="NKY6" s="56"/>
      <c r="NKZ6" s="56"/>
      <c r="NLA6" s="56"/>
      <c r="NLB6" s="56"/>
      <c r="NLC6" s="56"/>
      <c r="NLD6" s="56"/>
      <c r="NLE6" s="56"/>
      <c r="NLF6" s="56"/>
      <c r="NLG6" s="56"/>
      <c r="NLH6" s="56"/>
      <c r="NLI6" s="56"/>
      <c r="NLJ6" s="56"/>
      <c r="NLK6" s="56"/>
      <c r="NLL6" s="56"/>
      <c r="NLM6" s="56"/>
      <c r="NLN6" s="56"/>
      <c r="NLO6" s="56"/>
      <c r="NLP6" s="56"/>
      <c r="NLQ6" s="56"/>
      <c r="NLR6" s="56"/>
      <c r="NLS6" s="56"/>
      <c r="NLT6" s="56"/>
      <c r="NLU6" s="56"/>
      <c r="NLV6" s="56"/>
      <c r="NLW6" s="56"/>
      <c r="NLX6" s="56"/>
      <c r="NLY6" s="56"/>
      <c r="NLZ6" s="56"/>
      <c r="NMA6" s="56"/>
      <c r="NMB6" s="56"/>
      <c r="NMC6" s="56"/>
      <c r="NMD6" s="56"/>
      <c r="NME6" s="56"/>
      <c r="NMF6" s="56"/>
      <c r="NMG6" s="56"/>
      <c r="NMH6" s="56"/>
      <c r="NMI6" s="56"/>
      <c r="NMJ6" s="56"/>
      <c r="NMK6" s="56"/>
      <c r="NML6" s="56"/>
      <c r="NMM6" s="56"/>
      <c r="NMN6" s="56"/>
      <c r="NMO6" s="56"/>
      <c r="NMP6" s="56"/>
      <c r="NMQ6" s="56"/>
      <c r="NMR6" s="56"/>
      <c r="NMS6" s="56"/>
      <c r="NMT6" s="56"/>
      <c r="NMU6" s="56"/>
      <c r="NMV6" s="56"/>
      <c r="NMW6" s="56"/>
      <c r="NMX6" s="56"/>
      <c r="NMY6" s="56"/>
      <c r="NMZ6" s="56"/>
      <c r="NNA6" s="56"/>
      <c r="NNB6" s="56"/>
      <c r="NNC6" s="56"/>
      <c r="NND6" s="56"/>
      <c r="NNE6" s="56"/>
      <c r="NNF6" s="56"/>
      <c r="NNG6" s="56"/>
      <c r="NNH6" s="56"/>
      <c r="NNI6" s="56"/>
      <c r="NNJ6" s="56"/>
      <c r="NNK6" s="56"/>
      <c r="NNL6" s="56"/>
      <c r="NNM6" s="56"/>
      <c r="NNN6" s="56"/>
      <c r="NNO6" s="56"/>
      <c r="NNP6" s="56"/>
      <c r="NNQ6" s="56"/>
      <c r="NNR6" s="56"/>
      <c r="NNS6" s="56"/>
      <c r="NNT6" s="56"/>
      <c r="NNU6" s="56"/>
      <c r="NNV6" s="56"/>
      <c r="NNW6" s="56"/>
      <c r="NNX6" s="56"/>
      <c r="NNY6" s="56"/>
      <c r="NNZ6" s="56"/>
      <c r="NOA6" s="56"/>
      <c r="NOB6" s="56"/>
      <c r="NOC6" s="56"/>
      <c r="NOD6" s="56"/>
      <c r="NOE6" s="56"/>
      <c r="NOF6" s="56"/>
      <c r="NOG6" s="56"/>
      <c r="NOH6" s="56"/>
      <c r="NOI6" s="56"/>
      <c r="NOJ6" s="56"/>
      <c r="NOK6" s="56"/>
      <c r="NOL6" s="56"/>
      <c r="NOM6" s="56"/>
      <c r="NON6" s="56"/>
      <c r="NOO6" s="56"/>
      <c r="NOP6" s="56"/>
      <c r="NOQ6" s="56"/>
      <c r="NOR6" s="56"/>
      <c r="NOS6" s="56"/>
      <c r="NOT6" s="56"/>
      <c r="NOU6" s="56"/>
      <c r="NOV6" s="56"/>
      <c r="NOW6" s="56"/>
      <c r="NOX6" s="56"/>
      <c r="NOY6" s="56"/>
      <c r="NOZ6" s="56"/>
      <c r="NPA6" s="56"/>
      <c r="NPB6" s="56"/>
      <c r="NPC6" s="56"/>
      <c r="NPD6" s="56"/>
      <c r="NPE6" s="56"/>
      <c r="NPF6" s="56"/>
      <c r="NPG6" s="56"/>
      <c r="NPH6" s="56"/>
      <c r="NPI6" s="56"/>
      <c r="NPJ6" s="56"/>
      <c r="NPK6" s="56"/>
      <c r="NPL6" s="56"/>
      <c r="NPM6" s="56"/>
      <c r="NPN6" s="56"/>
      <c r="NPO6" s="56"/>
      <c r="NPP6" s="56"/>
      <c r="NPQ6" s="56"/>
      <c r="NPR6" s="56"/>
      <c r="NPS6" s="56"/>
      <c r="NPT6" s="56"/>
      <c r="NPU6" s="56"/>
      <c r="NPV6" s="56"/>
      <c r="NPW6" s="56"/>
      <c r="NPX6" s="56"/>
      <c r="NPY6" s="56"/>
      <c r="NPZ6" s="56"/>
      <c r="NQA6" s="56"/>
      <c r="NQB6" s="56"/>
      <c r="NQC6" s="56"/>
      <c r="NQD6" s="56"/>
      <c r="NQE6" s="56"/>
      <c r="NQF6" s="56"/>
      <c r="NQG6" s="56"/>
      <c r="NQH6" s="56"/>
      <c r="NQI6" s="56"/>
      <c r="NQJ6" s="56"/>
      <c r="NQK6" s="56"/>
      <c r="NQL6" s="56"/>
      <c r="NQM6" s="56"/>
      <c r="NQN6" s="56"/>
      <c r="NQO6" s="56"/>
      <c r="NQP6" s="56"/>
      <c r="NQQ6" s="56"/>
      <c r="NQR6" s="56"/>
      <c r="NQS6" s="56"/>
      <c r="NQT6" s="56"/>
      <c r="NQU6" s="56"/>
      <c r="NQV6" s="56"/>
      <c r="NQW6" s="56"/>
      <c r="NQX6" s="56"/>
      <c r="NQY6" s="56"/>
      <c r="NQZ6" s="56"/>
      <c r="NRA6" s="56"/>
      <c r="NRB6" s="56"/>
      <c r="NRC6" s="56"/>
      <c r="NRD6" s="56"/>
      <c r="NRE6" s="56"/>
      <c r="NRF6" s="56"/>
      <c r="NRG6" s="56"/>
      <c r="NRH6" s="56"/>
      <c r="NRI6" s="56"/>
      <c r="NRJ6" s="56"/>
      <c r="NRK6" s="56"/>
      <c r="NRL6" s="56"/>
      <c r="NRM6" s="56"/>
      <c r="NRN6" s="56"/>
      <c r="NRO6" s="56"/>
      <c r="NRP6" s="56"/>
      <c r="NRQ6" s="56"/>
      <c r="NRR6" s="56"/>
      <c r="NRS6" s="56"/>
      <c r="NRT6" s="56"/>
      <c r="NRU6" s="56"/>
      <c r="NRV6" s="56"/>
      <c r="NRW6" s="56"/>
      <c r="NRX6" s="56"/>
      <c r="NRY6" s="56"/>
      <c r="NRZ6" s="56"/>
      <c r="NSA6" s="56"/>
      <c r="NSB6" s="56"/>
      <c r="NSC6" s="56"/>
      <c r="NSD6" s="56"/>
      <c r="NSE6" s="56"/>
      <c r="NSF6" s="56"/>
      <c r="NSG6" s="56"/>
      <c r="NSH6" s="56"/>
      <c r="NSI6" s="56"/>
      <c r="NSJ6" s="56"/>
      <c r="NSK6" s="56"/>
      <c r="NSL6" s="56"/>
      <c r="NSM6" s="56"/>
      <c r="NSN6" s="56"/>
      <c r="NSO6" s="56"/>
      <c r="NSP6" s="56"/>
      <c r="NSQ6" s="56"/>
      <c r="NSR6" s="56"/>
      <c r="NSS6" s="56"/>
      <c r="NST6" s="56"/>
      <c r="NSU6" s="56"/>
      <c r="NSV6" s="56"/>
      <c r="NSW6" s="56"/>
      <c r="NSX6" s="56"/>
      <c r="NSY6" s="56"/>
      <c r="NSZ6" s="56"/>
      <c r="NTA6" s="56"/>
      <c r="NTB6" s="56"/>
      <c r="NTC6" s="56"/>
      <c r="NTD6" s="56"/>
      <c r="NTE6" s="56"/>
      <c r="NTF6" s="56"/>
      <c r="NTG6" s="56"/>
      <c r="NTH6" s="56"/>
      <c r="NTI6" s="56"/>
      <c r="NTJ6" s="56"/>
      <c r="NTK6" s="56"/>
      <c r="NTL6" s="56"/>
      <c r="NTM6" s="56"/>
      <c r="NTN6" s="56"/>
      <c r="NTO6" s="56"/>
      <c r="NTP6" s="56"/>
      <c r="NTQ6" s="56"/>
      <c r="NTR6" s="56"/>
      <c r="NTS6" s="56"/>
      <c r="NTT6" s="56"/>
      <c r="NTU6" s="56"/>
      <c r="NTV6" s="56"/>
      <c r="NTW6" s="56"/>
      <c r="NTX6" s="56"/>
      <c r="NTY6" s="56"/>
      <c r="NTZ6" s="56"/>
      <c r="NUA6" s="56"/>
      <c r="NUB6" s="56"/>
      <c r="NUC6" s="56"/>
      <c r="NUD6" s="56"/>
      <c r="NUE6" s="56"/>
      <c r="NUF6" s="56"/>
      <c r="NUG6" s="56"/>
      <c r="NUH6" s="56"/>
      <c r="NUI6" s="56"/>
      <c r="NUJ6" s="56"/>
      <c r="NUK6" s="56"/>
      <c r="NUL6" s="56"/>
      <c r="NUM6" s="56"/>
      <c r="NUN6" s="56"/>
      <c r="NUO6" s="56"/>
      <c r="NUP6" s="56"/>
      <c r="NUQ6" s="56"/>
      <c r="NUR6" s="56"/>
      <c r="NUS6" s="56"/>
      <c r="NUT6" s="56"/>
      <c r="NUU6" s="56"/>
      <c r="NUV6" s="56"/>
      <c r="NUW6" s="56"/>
      <c r="NUX6" s="56"/>
      <c r="NUY6" s="56"/>
      <c r="NUZ6" s="56"/>
      <c r="NVA6" s="56"/>
      <c r="NVB6" s="56"/>
      <c r="NVC6" s="56"/>
      <c r="NVD6" s="56"/>
      <c r="NVE6" s="56"/>
      <c r="NVF6" s="56"/>
      <c r="NVG6" s="56"/>
      <c r="NVH6" s="56"/>
      <c r="NVI6" s="56"/>
      <c r="NVJ6" s="56"/>
      <c r="NVK6" s="56"/>
      <c r="NVL6" s="56"/>
      <c r="NVM6" s="56"/>
      <c r="NVN6" s="56"/>
      <c r="NVO6" s="56"/>
      <c r="NVP6" s="56"/>
      <c r="NVQ6" s="56"/>
      <c r="NVR6" s="56"/>
      <c r="NVS6" s="56"/>
      <c r="NVT6" s="56"/>
      <c r="NVU6" s="56"/>
      <c r="NVV6" s="56"/>
      <c r="NVW6" s="56"/>
      <c r="NVX6" s="56"/>
      <c r="NVY6" s="56"/>
      <c r="NVZ6" s="56"/>
      <c r="NWA6" s="56"/>
      <c r="NWB6" s="56"/>
      <c r="NWC6" s="56"/>
      <c r="NWD6" s="56"/>
      <c r="NWE6" s="56"/>
      <c r="NWF6" s="56"/>
      <c r="NWG6" s="56"/>
      <c r="NWH6" s="56"/>
      <c r="NWI6" s="56"/>
      <c r="NWJ6" s="56"/>
      <c r="NWK6" s="56"/>
      <c r="NWL6" s="56"/>
      <c r="NWM6" s="56"/>
      <c r="NWN6" s="56"/>
      <c r="NWO6" s="56"/>
      <c r="NWP6" s="56"/>
      <c r="NWQ6" s="56"/>
      <c r="NWR6" s="56"/>
      <c r="NWS6" s="56"/>
      <c r="NWT6" s="56"/>
      <c r="NWU6" s="56"/>
      <c r="NWV6" s="56"/>
      <c r="NWW6" s="56"/>
      <c r="NWX6" s="56"/>
      <c r="NWY6" s="56"/>
      <c r="NWZ6" s="56"/>
      <c r="NXA6" s="56"/>
      <c r="NXB6" s="56"/>
      <c r="NXC6" s="56"/>
      <c r="NXD6" s="56"/>
      <c r="NXE6" s="56"/>
      <c r="NXF6" s="56"/>
      <c r="NXG6" s="56"/>
      <c r="NXH6" s="56"/>
      <c r="NXI6" s="56"/>
      <c r="NXJ6" s="56"/>
      <c r="NXK6" s="56"/>
      <c r="NXL6" s="56"/>
      <c r="NXM6" s="56"/>
      <c r="NXN6" s="56"/>
      <c r="NXO6" s="56"/>
      <c r="NXP6" s="56"/>
      <c r="NXQ6" s="56"/>
      <c r="NXR6" s="56"/>
      <c r="NXS6" s="56"/>
      <c r="NXT6" s="56"/>
      <c r="NXU6" s="56"/>
      <c r="NXV6" s="56"/>
      <c r="NXW6" s="56"/>
      <c r="NXX6" s="56"/>
      <c r="NXY6" s="56"/>
      <c r="NXZ6" s="56"/>
      <c r="NYA6" s="56"/>
      <c r="NYB6" s="56"/>
      <c r="NYC6" s="56"/>
      <c r="NYD6" s="56"/>
      <c r="NYE6" s="56"/>
      <c r="NYF6" s="56"/>
      <c r="NYG6" s="56"/>
      <c r="NYH6" s="56"/>
      <c r="NYI6" s="56"/>
      <c r="NYJ6" s="56"/>
      <c r="NYK6" s="56"/>
      <c r="NYL6" s="56"/>
      <c r="NYM6" s="56"/>
      <c r="NYN6" s="56"/>
      <c r="NYO6" s="56"/>
      <c r="NYP6" s="56"/>
      <c r="NYQ6" s="56"/>
      <c r="NYR6" s="56"/>
      <c r="NYS6" s="56"/>
      <c r="NYT6" s="56"/>
      <c r="NYU6" s="56"/>
      <c r="NYV6" s="56"/>
      <c r="NYW6" s="56"/>
      <c r="NYX6" s="56"/>
      <c r="NYY6" s="56"/>
      <c r="NYZ6" s="56"/>
      <c r="NZA6" s="56"/>
      <c r="NZB6" s="56"/>
      <c r="NZC6" s="56"/>
      <c r="NZD6" s="56"/>
      <c r="NZE6" s="56"/>
      <c r="NZF6" s="56"/>
      <c r="NZG6" s="56"/>
      <c r="NZH6" s="56"/>
      <c r="NZI6" s="56"/>
      <c r="NZJ6" s="56"/>
      <c r="NZK6" s="56"/>
      <c r="NZL6" s="56"/>
      <c r="NZM6" s="56"/>
      <c r="NZN6" s="56"/>
      <c r="NZO6" s="56"/>
      <c r="NZP6" s="56"/>
      <c r="NZQ6" s="56"/>
      <c r="NZR6" s="56"/>
      <c r="NZS6" s="56"/>
      <c r="NZT6" s="56"/>
      <c r="NZU6" s="56"/>
      <c r="NZV6" s="56"/>
      <c r="NZW6" s="56"/>
      <c r="NZX6" s="56"/>
      <c r="NZY6" s="56"/>
      <c r="NZZ6" s="56"/>
      <c r="OAA6" s="56"/>
      <c r="OAB6" s="56"/>
      <c r="OAC6" s="56"/>
      <c r="OAD6" s="56"/>
      <c r="OAE6" s="56"/>
      <c r="OAF6" s="56"/>
      <c r="OAG6" s="56"/>
      <c r="OAH6" s="56"/>
      <c r="OAI6" s="56"/>
      <c r="OAJ6" s="56"/>
      <c r="OAK6" s="56"/>
      <c r="OAL6" s="56"/>
      <c r="OAM6" s="56"/>
      <c r="OAN6" s="56"/>
      <c r="OAO6" s="56"/>
      <c r="OAP6" s="56"/>
      <c r="OAQ6" s="56"/>
      <c r="OAR6" s="56"/>
      <c r="OAS6" s="56"/>
      <c r="OAT6" s="56"/>
      <c r="OAU6" s="56"/>
      <c r="OAV6" s="56"/>
      <c r="OAW6" s="56"/>
      <c r="OAX6" s="56"/>
      <c r="OAY6" s="56"/>
      <c r="OAZ6" s="56"/>
      <c r="OBA6" s="56"/>
      <c r="OBB6" s="56"/>
      <c r="OBC6" s="56"/>
      <c r="OBD6" s="56"/>
      <c r="OBE6" s="56"/>
      <c r="OBF6" s="56"/>
      <c r="OBG6" s="56"/>
      <c r="OBH6" s="56"/>
      <c r="OBI6" s="56"/>
      <c r="OBJ6" s="56"/>
      <c r="OBK6" s="56"/>
      <c r="OBL6" s="56"/>
      <c r="OBM6" s="56"/>
      <c r="OBN6" s="56"/>
      <c r="OBO6" s="56"/>
      <c r="OBP6" s="56"/>
      <c r="OBQ6" s="56"/>
      <c r="OBR6" s="56"/>
      <c r="OBS6" s="56"/>
      <c r="OBT6" s="56"/>
      <c r="OBU6" s="56"/>
      <c r="OBV6" s="56"/>
      <c r="OBW6" s="56"/>
      <c r="OBX6" s="56"/>
      <c r="OBY6" s="56"/>
      <c r="OBZ6" s="56"/>
      <c r="OCA6" s="56"/>
      <c r="OCB6" s="56"/>
      <c r="OCC6" s="56"/>
      <c r="OCD6" s="56"/>
      <c r="OCE6" s="56"/>
      <c r="OCF6" s="56"/>
      <c r="OCG6" s="56"/>
      <c r="OCH6" s="56"/>
      <c r="OCI6" s="56"/>
      <c r="OCJ6" s="56"/>
      <c r="OCK6" s="56"/>
      <c r="OCL6" s="56"/>
      <c r="OCM6" s="56"/>
      <c r="OCN6" s="56"/>
      <c r="OCO6" s="56"/>
      <c r="OCP6" s="56"/>
      <c r="OCQ6" s="56"/>
      <c r="OCR6" s="56"/>
      <c r="OCS6" s="56"/>
      <c r="OCT6" s="56"/>
      <c r="OCU6" s="56"/>
      <c r="OCV6" s="56"/>
      <c r="OCW6" s="56"/>
      <c r="OCX6" s="56"/>
      <c r="OCY6" s="56"/>
      <c r="OCZ6" s="56"/>
      <c r="ODA6" s="56"/>
      <c r="ODB6" s="56"/>
      <c r="ODC6" s="56"/>
      <c r="ODD6" s="56"/>
      <c r="ODE6" s="56"/>
      <c r="ODF6" s="56"/>
      <c r="ODG6" s="56"/>
      <c r="ODH6" s="56"/>
      <c r="ODI6" s="56"/>
      <c r="ODJ6" s="56"/>
      <c r="ODK6" s="56"/>
      <c r="ODL6" s="56"/>
      <c r="ODM6" s="56"/>
      <c r="ODN6" s="56"/>
      <c r="ODO6" s="56"/>
      <c r="ODP6" s="56"/>
      <c r="ODQ6" s="56"/>
      <c r="ODR6" s="56"/>
      <c r="ODS6" s="56"/>
      <c r="ODT6" s="56"/>
      <c r="ODU6" s="56"/>
      <c r="ODV6" s="56"/>
      <c r="ODW6" s="56"/>
      <c r="ODX6" s="56"/>
      <c r="ODY6" s="56"/>
      <c r="ODZ6" s="56"/>
      <c r="OEA6" s="56"/>
      <c r="OEB6" s="56"/>
      <c r="OEC6" s="56"/>
      <c r="OED6" s="56"/>
      <c r="OEE6" s="56"/>
      <c r="OEF6" s="56"/>
      <c r="OEG6" s="56"/>
      <c r="OEH6" s="56"/>
      <c r="OEI6" s="56"/>
      <c r="OEJ6" s="56"/>
      <c r="OEK6" s="56"/>
      <c r="OEL6" s="56"/>
      <c r="OEM6" s="56"/>
      <c r="OEN6" s="56"/>
      <c r="OEO6" s="56"/>
      <c r="OEP6" s="56"/>
      <c r="OEQ6" s="56"/>
      <c r="OER6" s="56"/>
      <c r="OES6" s="56"/>
      <c r="OET6" s="56"/>
      <c r="OEU6" s="56"/>
      <c r="OEV6" s="56"/>
      <c r="OEW6" s="56"/>
      <c r="OEX6" s="56"/>
      <c r="OEY6" s="56"/>
      <c r="OEZ6" s="56"/>
      <c r="OFA6" s="56"/>
      <c r="OFB6" s="56"/>
      <c r="OFC6" s="56"/>
      <c r="OFD6" s="56"/>
      <c r="OFE6" s="56"/>
      <c r="OFF6" s="56"/>
      <c r="OFG6" s="56"/>
      <c r="OFH6" s="56"/>
      <c r="OFI6" s="56"/>
      <c r="OFJ6" s="56"/>
      <c r="OFK6" s="56"/>
      <c r="OFL6" s="56"/>
      <c r="OFM6" s="56"/>
      <c r="OFN6" s="56"/>
      <c r="OFO6" s="56"/>
      <c r="OFP6" s="56"/>
      <c r="OFQ6" s="56"/>
      <c r="OFR6" s="56"/>
      <c r="OFS6" s="56"/>
      <c r="OFT6" s="56"/>
      <c r="OFU6" s="56"/>
      <c r="OFV6" s="56"/>
      <c r="OFW6" s="56"/>
      <c r="OFX6" s="56"/>
      <c r="OFY6" s="56"/>
      <c r="OFZ6" s="56"/>
      <c r="OGA6" s="56"/>
      <c r="OGB6" s="56"/>
      <c r="OGC6" s="56"/>
      <c r="OGD6" s="56"/>
      <c r="OGE6" s="56"/>
      <c r="OGF6" s="56"/>
      <c r="OGG6" s="56"/>
      <c r="OGH6" s="56"/>
      <c r="OGI6" s="56"/>
      <c r="OGJ6" s="56"/>
      <c r="OGK6" s="56"/>
      <c r="OGL6" s="56"/>
      <c r="OGM6" s="56"/>
      <c r="OGN6" s="56"/>
      <c r="OGO6" s="56"/>
      <c r="OGP6" s="56"/>
      <c r="OGQ6" s="56"/>
      <c r="OGR6" s="56"/>
      <c r="OGS6" s="56"/>
      <c r="OGT6" s="56"/>
      <c r="OGU6" s="56"/>
      <c r="OGV6" s="56"/>
      <c r="OGW6" s="56"/>
      <c r="OGX6" s="56"/>
      <c r="OGY6" s="56"/>
      <c r="OGZ6" s="56"/>
      <c r="OHA6" s="56"/>
      <c r="OHB6" s="56"/>
      <c r="OHC6" s="56"/>
      <c r="OHD6" s="56"/>
      <c r="OHE6" s="56"/>
      <c r="OHF6" s="56"/>
      <c r="OHG6" s="56"/>
      <c r="OHH6" s="56"/>
      <c r="OHI6" s="56"/>
      <c r="OHJ6" s="56"/>
      <c r="OHK6" s="56"/>
      <c r="OHL6" s="56"/>
      <c r="OHM6" s="56"/>
      <c r="OHN6" s="56"/>
      <c r="OHO6" s="56"/>
      <c r="OHP6" s="56"/>
      <c r="OHQ6" s="56"/>
      <c r="OHR6" s="56"/>
      <c r="OHS6" s="56"/>
      <c r="OHT6" s="56"/>
      <c r="OHU6" s="56"/>
      <c r="OHV6" s="56"/>
      <c r="OHW6" s="56"/>
      <c r="OHX6" s="56"/>
      <c r="OHY6" s="56"/>
      <c r="OHZ6" s="56"/>
      <c r="OIA6" s="56"/>
      <c r="OIB6" s="56"/>
      <c r="OIC6" s="56"/>
      <c r="OID6" s="56"/>
      <c r="OIE6" s="56"/>
      <c r="OIF6" s="56"/>
      <c r="OIG6" s="56"/>
      <c r="OIH6" s="56"/>
      <c r="OII6" s="56"/>
      <c r="OIJ6" s="56"/>
      <c r="OIK6" s="56"/>
      <c r="OIL6" s="56"/>
      <c r="OIM6" s="56"/>
      <c r="OIN6" s="56"/>
      <c r="OIO6" s="56"/>
      <c r="OIP6" s="56"/>
      <c r="OIQ6" s="56"/>
      <c r="OIR6" s="56"/>
      <c r="OIS6" s="56"/>
      <c r="OIT6" s="56"/>
      <c r="OIU6" s="56"/>
      <c r="OIV6" s="56"/>
      <c r="OIW6" s="56"/>
      <c r="OIX6" s="56"/>
      <c r="OIY6" s="56"/>
      <c r="OIZ6" s="56"/>
      <c r="OJA6" s="56"/>
      <c r="OJB6" s="56"/>
      <c r="OJC6" s="56"/>
      <c r="OJD6" s="56"/>
      <c r="OJE6" s="56"/>
      <c r="OJF6" s="56"/>
      <c r="OJG6" s="56"/>
      <c r="OJH6" s="56"/>
      <c r="OJI6" s="56"/>
      <c r="OJJ6" s="56"/>
      <c r="OJK6" s="56"/>
      <c r="OJL6" s="56"/>
      <c r="OJM6" s="56"/>
      <c r="OJN6" s="56"/>
      <c r="OJO6" s="56"/>
      <c r="OJP6" s="56"/>
      <c r="OJQ6" s="56"/>
      <c r="OJR6" s="56"/>
      <c r="OJS6" s="56"/>
      <c r="OJT6" s="56"/>
      <c r="OJU6" s="56"/>
      <c r="OJV6" s="56"/>
      <c r="OJW6" s="56"/>
      <c r="OJX6" s="56"/>
      <c r="OJY6" s="56"/>
      <c r="OJZ6" s="56"/>
      <c r="OKA6" s="56"/>
      <c r="OKB6" s="56"/>
      <c r="OKC6" s="56"/>
      <c r="OKD6" s="56"/>
      <c r="OKE6" s="56"/>
      <c r="OKF6" s="56"/>
      <c r="OKG6" s="56"/>
      <c r="OKH6" s="56"/>
      <c r="OKI6" s="56"/>
      <c r="OKJ6" s="56"/>
      <c r="OKK6" s="56"/>
      <c r="OKL6" s="56"/>
      <c r="OKM6" s="56"/>
      <c r="OKN6" s="56"/>
      <c r="OKO6" s="56"/>
      <c r="OKP6" s="56"/>
      <c r="OKQ6" s="56"/>
      <c r="OKR6" s="56"/>
      <c r="OKS6" s="56"/>
      <c r="OKT6" s="56"/>
      <c r="OKU6" s="56"/>
      <c r="OKV6" s="56"/>
      <c r="OKW6" s="56"/>
      <c r="OKX6" s="56"/>
      <c r="OKY6" s="56"/>
      <c r="OKZ6" s="56"/>
      <c r="OLA6" s="56"/>
      <c r="OLB6" s="56"/>
      <c r="OLC6" s="56"/>
      <c r="OLD6" s="56"/>
      <c r="OLE6" s="56"/>
      <c r="OLF6" s="56"/>
      <c r="OLG6" s="56"/>
      <c r="OLH6" s="56"/>
      <c r="OLI6" s="56"/>
      <c r="OLJ6" s="56"/>
      <c r="OLK6" s="56"/>
      <c r="OLL6" s="56"/>
      <c r="OLM6" s="56"/>
      <c r="OLN6" s="56"/>
      <c r="OLO6" s="56"/>
      <c r="OLP6" s="56"/>
      <c r="OLQ6" s="56"/>
      <c r="OLR6" s="56"/>
      <c r="OLS6" s="56"/>
      <c r="OLT6" s="56"/>
      <c r="OLU6" s="56"/>
      <c r="OLV6" s="56"/>
      <c r="OLW6" s="56"/>
      <c r="OLX6" s="56"/>
      <c r="OLY6" s="56"/>
      <c r="OLZ6" s="56"/>
      <c r="OMA6" s="56"/>
      <c r="OMB6" s="56"/>
      <c r="OMC6" s="56"/>
      <c r="OMD6" s="56"/>
      <c r="OME6" s="56"/>
      <c r="OMF6" s="56"/>
      <c r="OMG6" s="56"/>
      <c r="OMH6" s="56"/>
      <c r="OMI6" s="56"/>
      <c r="OMJ6" s="56"/>
      <c r="OMK6" s="56"/>
      <c r="OML6" s="56"/>
      <c r="OMM6" s="56"/>
      <c r="OMN6" s="56"/>
      <c r="OMO6" s="56"/>
      <c r="OMP6" s="56"/>
      <c r="OMQ6" s="56"/>
      <c r="OMR6" s="56"/>
      <c r="OMS6" s="56"/>
      <c r="OMT6" s="56"/>
      <c r="OMU6" s="56"/>
      <c r="OMV6" s="56"/>
      <c r="OMW6" s="56"/>
      <c r="OMX6" s="56"/>
      <c r="OMY6" s="56"/>
      <c r="OMZ6" s="56"/>
      <c r="ONA6" s="56"/>
      <c r="ONB6" s="56"/>
      <c r="ONC6" s="56"/>
      <c r="OND6" s="56"/>
      <c r="ONE6" s="56"/>
      <c r="ONF6" s="56"/>
      <c r="ONG6" s="56"/>
      <c r="ONH6" s="56"/>
      <c r="ONI6" s="56"/>
      <c r="ONJ6" s="56"/>
      <c r="ONK6" s="56"/>
      <c r="ONL6" s="56"/>
      <c r="ONM6" s="56"/>
      <c r="ONN6" s="56"/>
      <c r="ONO6" s="56"/>
      <c r="ONP6" s="56"/>
      <c r="ONQ6" s="56"/>
      <c r="ONR6" s="56"/>
      <c r="ONS6" s="56"/>
      <c r="ONT6" s="56"/>
      <c r="ONU6" s="56"/>
      <c r="ONV6" s="56"/>
      <c r="ONW6" s="56"/>
      <c r="ONX6" s="56"/>
      <c r="ONY6" s="56"/>
      <c r="ONZ6" s="56"/>
      <c r="OOA6" s="56"/>
      <c r="OOB6" s="56"/>
      <c r="OOC6" s="56"/>
      <c r="OOD6" s="56"/>
      <c r="OOE6" s="56"/>
      <c r="OOF6" s="56"/>
      <c r="OOG6" s="56"/>
      <c r="OOH6" s="56"/>
      <c r="OOI6" s="56"/>
      <c r="OOJ6" s="56"/>
      <c r="OOK6" s="56"/>
      <c r="OOL6" s="56"/>
      <c r="OOM6" s="56"/>
      <c r="OON6" s="56"/>
      <c r="OOO6" s="56"/>
      <c r="OOP6" s="56"/>
      <c r="OOQ6" s="56"/>
      <c r="OOR6" s="56"/>
      <c r="OOS6" s="56"/>
      <c r="OOT6" s="56"/>
      <c r="OOU6" s="56"/>
      <c r="OOV6" s="56"/>
      <c r="OOW6" s="56"/>
      <c r="OOX6" s="56"/>
      <c r="OOY6" s="56"/>
      <c r="OOZ6" s="56"/>
      <c r="OPA6" s="56"/>
      <c r="OPB6" s="56"/>
      <c r="OPC6" s="56"/>
      <c r="OPD6" s="56"/>
      <c r="OPE6" s="56"/>
      <c r="OPF6" s="56"/>
      <c r="OPG6" s="56"/>
      <c r="OPH6" s="56"/>
      <c r="OPI6" s="56"/>
      <c r="OPJ6" s="56"/>
      <c r="OPK6" s="56"/>
      <c r="OPL6" s="56"/>
      <c r="OPM6" s="56"/>
      <c r="OPN6" s="56"/>
      <c r="OPO6" s="56"/>
      <c r="OPP6" s="56"/>
      <c r="OPQ6" s="56"/>
      <c r="OPR6" s="56"/>
      <c r="OPS6" s="56"/>
      <c r="OPT6" s="56"/>
      <c r="OPU6" s="56"/>
      <c r="OPV6" s="56"/>
      <c r="OPW6" s="56"/>
      <c r="OPX6" s="56"/>
      <c r="OPY6" s="56"/>
      <c r="OPZ6" s="56"/>
      <c r="OQA6" s="56"/>
      <c r="OQB6" s="56"/>
      <c r="OQC6" s="56"/>
      <c r="OQD6" s="56"/>
      <c r="OQE6" s="56"/>
      <c r="OQF6" s="56"/>
      <c r="OQG6" s="56"/>
      <c r="OQH6" s="56"/>
      <c r="OQI6" s="56"/>
      <c r="OQJ6" s="56"/>
      <c r="OQK6" s="56"/>
      <c r="OQL6" s="56"/>
      <c r="OQM6" s="56"/>
      <c r="OQN6" s="56"/>
      <c r="OQO6" s="56"/>
      <c r="OQP6" s="56"/>
      <c r="OQQ6" s="56"/>
      <c r="OQR6" s="56"/>
      <c r="OQS6" s="56"/>
      <c r="OQT6" s="56"/>
      <c r="OQU6" s="56"/>
      <c r="OQV6" s="56"/>
      <c r="OQW6" s="56"/>
      <c r="OQX6" s="56"/>
      <c r="OQY6" s="56"/>
      <c r="OQZ6" s="56"/>
      <c r="ORA6" s="56"/>
      <c r="ORB6" s="56"/>
      <c r="ORC6" s="56"/>
      <c r="ORD6" s="56"/>
      <c r="ORE6" s="56"/>
      <c r="ORF6" s="56"/>
      <c r="ORG6" s="56"/>
      <c r="ORH6" s="56"/>
      <c r="ORI6" s="56"/>
      <c r="ORJ6" s="56"/>
      <c r="ORK6" s="56"/>
      <c r="ORL6" s="56"/>
      <c r="ORM6" s="56"/>
      <c r="ORN6" s="56"/>
      <c r="ORO6" s="56"/>
      <c r="ORP6" s="56"/>
      <c r="ORQ6" s="56"/>
      <c r="ORR6" s="56"/>
      <c r="ORS6" s="56"/>
      <c r="ORT6" s="56"/>
      <c r="ORU6" s="56"/>
      <c r="ORV6" s="56"/>
      <c r="ORW6" s="56"/>
      <c r="ORX6" s="56"/>
      <c r="ORY6" s="56"/>
      <c r="ORZ6" s="56"/>
      <c r="OSA6" s="56"/>
      <c r="OSB6" s="56"/>
      <c r="OSC6" s="56"/>
      <c r="OSD6" s="56"/>
      <c r="OSE6" s="56"/>
      <c r="OSF6" s="56"/>
      <c r="OSG6" s="56"/>
      <c r="OSH6" s="56"/>
      <c r="OSI6" s="56"/>
      <c r="OSJ6" s="56"/>
      <c r="OSK6" s="56"/>
      <c r="OSL6" s="56"/>
      <c r="OSM6" s="56"/>
      <c r="OSN6" s="56"/>
      <c r="OSO6" s="56"/>
      <c r="OSP6" s="56"/>
      <c r="OSQ6" s="56"/>
      <c r="OSR6" s="56"/>
      <c r="OSS6" s="56"/>
      <c r="OST6" s="56"/>
      <c r="OSU6" s="56"/>
      <c r="OSV6" s="56"/>
      <c r="OSW6" s="56"/>
      <c r="OSX6" s="56"/>
      <c r="OSY6" s="56"/>
      <c r="OSZ6" s="56"/>
      <c r="OTA6" s="56"/>
      <c r="OTB6" s="56"/>
      <c r="OTC6" s="56"/>
      <c r="OTD6" s="56"/>
      <c r="OTE6" s="56"/>
      <c r="OTF6" s="56"/>
      <c r="OTG6" s="56"/>
      <c r="OTH6" s="56"/>
      <c r="OTI6" s="56"/>
      <c r="OTJ6" s="56"/>
      <c r="OTK6" s="56"/>
      <c r="OTL6" s="56"/>
      <c r="OTM6" s="56"/>
      <c r="OTN6" s="56"/>
      <c r="OTO6" s="56"/>
      <c r="OTP6" s="56"/>
      <c r="OTQ6" s="56"/>
      <c r="OTR6" s="56"/>
      <c r="OTS6" s="56"/>
      <c r="OTT6" s="56"/>
      <c r="OTU6" s="56"/>
      <c r="OTV6" s="56"/>
      <c r="OTW6" s="56"/>
      <c r="OTX6" s="56"/>
      <c r="OTY6" s="56"/>
      <c r="OTZ6" s="56"/>
      <c r="OUA6" s="56"/>
      <c r="OUB6" s="56"/>
      <c r="OUC6" s="56"/>
      <c r="OUD6" s="56"/>
      <c r="OUE6" s="56"/>
      <c r="OUF6" s="56"/>
      <c r="OUG6" s="56"/>
      <c r="OUH6" s="56"/>
      <c r="OUI6" s="56"/>
      <c r="OUJ6" s="56"/>
      <c r="OUK6" s="56"/>
      <c r="OUL6" s="56"/>
      <c r="OUM6" s="56"/>
      <c r="OUN6" s="56"/>
      <c r="OUO6" s="56"/>
      <c r="OUP6" s="56"/>
      <c r="OUQ6" s="56"/>
      <c r="OUR6" s="56"/>
      <c r="OUS6" s="56"/>
      <c r="OUT6" s="56"/>
      <c r="OUU6" s="56"/>
      <c r="OUV6" s="56"/>
      <c r="OUW6" s="56"/>
      <c r="OUX6" s="56"/>
      <c r="OUY6" s="56"/>
      <c r="OUZ6" s="56"/>
      <c r="OVA6" s="56"/>
      <c r="OVB6" s="56"/>
      <c r="OVC6" s="56"/>
      <c r="OVD6" s="56"/>
      <c r="OVE6" s="56"/>
      <c r="OVF6" s="56"/>
      <c r="OVG6" s="56"/>
      <c r="OVH6" s="56"/>
      <c r="OVI6" s="56"/>
      <c r="OVJ6" s="56"/>
      <c r="OVK6" s="56"/>
      <c r="OVL6" s="56"/>
      <c r="OVM6" s="56"/>
      <c r="OVN6" s="56"/>
      <c r="OVO6" s="56"/>
      <c r="OVP6" s="56"/>
      <c r="OVQ6" s="56"/>
      <c r="OVR6" s="56"/>
      <c r="OVS6" s="56"/>
      <c r="OVT6" s="56"/>
      <c r="OVU6" s="56"/>
      <c r="OVV6" s="56"/>
      <c r="OVW6" s="56"/>
      <c r="OVX6" s="56"/>
      <c r="OVY6" s="56"/>
      <c r="OVZ6" s="56"/>
      <c r="OWA6" s="56"/>
      <c r="OWB6" s="56"/>
      <c r="OWC6" s="56"/>
      <c r="OWD6" s="56"/>
      <c r="OWE6" s="56"/>
      <c r="OWF6" s="56"/>
      <c r="OWG6" s="56"/>
      <c r="OWH6" s="56"/>
      <c r="OWI6" s="56"/>
      <c r="OWJ6" s="56"/>
      <c r="OWK6" s="56"/>
      <c r="OWL6" s="56"/>
      <c r="OWM6" s="56"/>
      <c r="OWN6" s="56"/>
      <c r="OWO6" s="56"/>
      <c r="OWP6" s="56"/>
      <c r="OWQ6" s="56"/>
      <c r="OWR6" s="56"/>
      <c r="OWS6" s="56"/>
      <c r="OWT6" s="56"/>
      <c r="OWU6" s="56"/>
      <c r="OWV6" s="56"/>
      <c r="OWW6" s="56"/>
      <c r="OWX6" s="56"/>
      <c r="OWY6" s="56"/>
      <c r="OWZ6" s="56"/>
      <c r="OXA6" s="56"/>
      <c r="OXB6" s="56"/>
      <c r="OXC6" s="56"/>
      <c r="OXD6" s="56"/>
      <c r="OXE6" s="56"/>
      <c r="OXF6" s="56"/>
      <c r="OXG6" s="56"/>
      <c r="OXH6" s="56"/>
      <c r="OXI6" s="56"/>
      <c r="OXJ6" s="56"/>
      <c r="OXK6" s="56"/>
      <c r="OXL6" s="56"/>
      <c r="OXM6" s="56"/>
      <c r="OXN6" s="56"/>
      <c r="OXO6" s="56"/>
      <c r="OXP6" s="56"/>
      <c r="OXQ6" s="56"/>
      <c r="OXR6" s="56"/>
      <c r="OXS6" s="56"/>
      <c r="OXT6" s="56"/>
      <c r="OXU6" s="56"/>
      <c r="OXV6" s="56"/>
      <c r="OXW6" s="56"/>
      <c r="OXX6" s="56"/>
      <c r="OXY6" s="56"/>
      <c r="OXZ6" s="56"/>
      <c r="OYA6" s="56"/>
      <c r="OYB6" s="56"/>
      <c r="OYC6" s="56"/>
      <c r="OYD6" s="56"/>
      <c r="OYE6" s="56"/>
      <c r="OYF6" s="56"/>
      <c r="OYG6" s="56"/>
      <c r="OYH6" s="56"/>
      <c r="OYI6" s="56"/>
      <c r="OYJ6" s="56"/>
      <c r="OYK6" s="56"/>
      <c r="OYL6" s="56"/>
      <c r="OYM6" s="56"/>
      <c r="OYN6" s="56"/>
      <c r="OYO6" s="56"/>
      <c r="OYP6" s="56"/>
      <c r="OYQ6" s="56"/>
      <c r="OYR6" s="56"/>
      <c r="OYS6" s="56"/>
      <c r="OYT6" s="56"/>
      <c r="OYU6" s="56"/>
      <c r="OYV6" s="56"/>
      <c r="OYW6" s="56"/>
      <c r="OYX6" s="56"/>
      <c r="OYY6" s="56"/>
      <c r="OYZ6" s="56"/>
      <c r="OZA6" s="56"/>
      <c r="OZB6" s="56"/>
      <c r="OZC6" s="56"/>
      <c r="OZD6" s="56"/>
      <c r="OZE6" s="56"/>
      <c r="OZF6" s="56"/>
      <c r="OZG6" s="56"/>
      <c r="OZH6" s="56"/>
      <c r="OZI6" s="56"/>
      <c r="OZJ6" s="56"/>
      <c r="OZK6" s="56"/>
      <c r="OZL6" s="56"/>
      <c r="OZM6" s="56"/>
      <c r="OZN6" s="56"/>
      <c r="OZO6" s="56"/>
      <c r="OZP6" s="56"/>
      <c r="OZQ6" s="56"/>
      <c r="OZR6" s="56"/>
      <c r="OZS6" s="56"/>
      <c r="OZT6" s="56"/>
      <c r="OZU6" s="56"/>
      <c r="OZV6" s="56"/>
      <c r="OZW6" s="56"/>
      <c r="OZX6" s="56"/>
      <c r="OZY6" s="56"/>
      <c r="OZZ6" s="56"/>
      <c r="PAA6" s="56"/>
      <c r="PAB6" s="56"/>
      <c r="PAC6" s="56"/>
      <c r="PAD6" s="56"/>
      <c r="PAE6" s="56"/>
      <c r="PAF6" s="56"/>
      <c r="PAG6" s="56"/>
      <c r="PAH6" s="56"/>
      <c r="PAI6" s="56"/>
      <c r="PAJ6" s="56"/>
      <c r="PAK6" s="56"/>
      <c r="PAL6" s="56"/>
      <c r="PAM6" s="56"/>
      <c r="PAN6" s="56"/>
      <c r="PAO6" s="56"/>
      <c r="PAP6" s="56"/>
      <c r="PAQ6" s="56"/>
      <c r="PAR6" s="56"/>
      <c r="PAS6" s="56"/>
      <c r="PAT6" s="56"/>
      <c r="PAU6" s="56"/>
      <c r="PAV6" s="56"/>
      <c r="PAW6" s="56"/>
      <c r="PAX6" s="56"/>
      <c r="PAY6" s="56"/>
      <c r="PAZ6" s="56"/>
      <c r="PBA6" s="56"/>
      <c r="PBB6" s="56"/>
      <c r="PBC6" s="56"/>
      <c r="PBD6" s="56"/>
      <c r="PBE6" s="56"/>
      <c r="PBF6" s="56"/>
      <c r="PBG6" s="56"/>
      <c r="PBH6" s="56"/>
      <c r="PBI6" s="56"/>
      <c r="PBJ6" s="56"/>
      <c r="PBK6" s="56"/>
      <c r="PBL6" s="56"/>
      <c r="PBM6" s="56"/>
      <c r="PBN6" s="56"/>
      <c r="PBO6" s="56"/>
      <c r="PBP6" s="56"/>
      <c r="PBQ6" s="56"/>
      <c r="PBR6" s="56"/>
      <c r="PBS6" s="56"/>
      <c r="PBT6" s="56"/>
      <c r="PBU6" s="56"/>
      <c r="PBV6" s="56"/>
      <c r="PBW6" s="56"/>
      <c r="PBX6" s="56"/>
      <c r="PBY6" s="56"/>
      <c r="PBZ6" s="56"/>
      <c r="PCA6" s="56"/>
      <c r="PCB6" s="56"/>
      <c r="PCC6" s="56"/>
      <c r="PCD6" s="56"/>
      <c r="PCE6" s="56"/>
      <c r="PCF6" s="56"/>
      <c r="PCG6" s="56"/>
      <c r="PCH6" s="56"/>
      <c r="PCI6" s="56"/>
      <c r="PCJ6" s="56"/>
      <c r="PCK6" s="56"/>
      <c r="PCL6" s="56"/>
      <c r="PCM6" s="56"/>
      <c r="PCN6" s="56"/>
      <c r="PCO6" s="56"/>
      <c r="PCP6" s="56"/>
      <c r="PCQ6" s="56"/>
      <c r="PCR6" s="56"/>
      <c r="PCS6" s="56"/>
      <c r="PCT6" s="56"/>
      <c r="PCU6" s="56"/>
      <c r="PCV6" s="56"/>
      <c r="PCW6" s="56"/>
      <c r="PCX6" s="56"/>
      <c r="PCY6" s="56"/>
      <c r="PCZ6" s="56"/>
      <c r="PDA6" s="56"/>
      <c r="PDB6" s="56"/>
      <c r="PDC6" s="56"/>
      <c r="PDD6" s="56"/>
      <c r="PDE6" s="56"/>
      <c r="PDF6" s="56"/>
      <c r="PDG6" s="56"/>
      <c r="PDH6" s="56"/>
      <c r="PDI6" s="56"/>
      <c r="PDJ6" s="56"/>
      <c r="PDK6" s="56"/>
      <c r="PDL6" s="56"/>
      <c r="PDM6" s="56"/>
      <c r="PDN6" s="56"/>
      <c r="PDO6" s="56"/>
      <c r="PDP6" s="56"/>
      <c r="PDQ6" s="56"/>
      <c r="PDR6" s="56"/>
      <c r="PDS6" s="56"/>
      <c r="PDT6" s="56"/>
      <c r="PDU6" s="56"/>
      <c r="PDV6" s="56"/>
      <c r="PDW6" s="56"/>
      <c r="PDX6" s="56"/>
      <c r="PDY6" s="56"/>
      <c r="PDZ6" s="56"/>
      <c r="PEA6" s="56"/>
      <c r="PEB6" s="56"/>
      <c r="PEC6" s="56"/>
      <c r="PED6" s="56"/>
      <c r="PEE6" s="56"/>
      <c r="PEF6" s="56"/>
      <c r="PEG6" s="56"/>
      <c r="PEH6" s="56"/>
      <c r="PEI6" s="56"/>
      <c r="PEJ6" s="56"/>
      <c r="PEK6" s="56"/>
      <c r="PEL6" s="56"/>
      <c r="PEM6" s="56"/>
      <c r="PEN6" s="56"/>
      <c r="PEO6" s="56"/>
      <c r="PEP6" s="56"/>
      <c r="PEQ6" s="56"/>
      <c r="PER6" s="56"/>
      <c r="PES6" s="56"/>
      <c r="PET6" s="56"/>
      <c r="PEU6" s="56"/>
      <c r="PEV6" s="56"/>
      <c r="PEW6" s="56"/>
      <c r="PEX6" s="56"/>
      <c r="PEY6" s="56"/>
      <c r="PEZ6" s="56"/>
      <c r="PFA6" s="56"/>
      <c r="PFB6" s="56"/>
      <c r="PFC6" s="56"/>
      <c r="PFD6" s="56"/>
      <c r="PFE6" s="56"/>
      <c r="PFF6" s="56"/>
      <c r="PFG6" s="56"/>
      <c r="PFH6" s="56"/>
      <c r="PFI6" s="56"/>
      <c r="PFJ6" s="56"/>
      <c r="PFK6" s="56"/>
      <c r="PFL6" s="56"/>
      <c r="PFM6" s="56"/>
      <c r="PFN6" s="56"/>
      <c r="PFO6" s="56"/>
      <c r="PFP6" s="56"/>
      <c r="PFQ6" s="56"/>
      <c r="PFR6" s="56"/>
      <c r="PFS6" s="56"/>
      <c r="PFT6" s="56"/>
      <c r="PFU6" s="56"/>
      <c r="PFV6" s="56"/>
      <c r="PFW6" s="56"/>
      <c r="PFX6" s="56"/>
      <c r="PFY6" s="56"/>
      <c r="PFZ6" s="56"/>
      <c r="PGA6" s="56"/>
      <c r="PGB6" s="56"/>
      <c r="PGC6" s="56"/>
      <c r="PGD6" s="56"/>
      <c r="PGE6" s="56"/>
      <c r="PGF6" s="56"/>
      <c r="PGG6" s="56"/>
      <c r="PGH6" s="56"/>
      <c r="PGI6" s="56"/>
      <c r="PGJ6" s="56"/>
      <c r="PGK6" s="56"/>
      <c r="PGL6" s="56"/>
      <c r="PGM6" s="56"/>
      <c r="PGN6" s="56"/>
      <c r="PGO6" s="56"/>
      <c r="PGP6" s="56"/>
      <c r="PGQ6" s="56"/>
      <c r="PGR6" s="56"/>
      <c r="PGS6" s="56"/>
      <c r="PGT6" s="56"/>
      <c r="PGU6" s="56"/>
      <c r="PGV6" s="56"/>
      <c r="PGW6" s="56"/>
      <c r="PGX6" s="56"/>
      <c r="PGY6" s="56"/>
      <c r="PGZ6" s="56"/>
      <c r="PHA6" s="56"/>
      <c r="PHB6" s="56"/>
      <c r="PHC6" s="56"/>
      <c r="PHD6" s="56"/>
      <c r="PHE6" s="56"/>
      <c r="PHF6" s="56"/>
      <c r="PHG6" s="56"/>
      <c r="PHH6" s="56"/>
      <c r="PHI6" s="56"/>
      <c r="PHJ6" s="56"/>
      <c r="PHK6" s="56"/>
      <c r="PHL6" s="56"/>
      <c r="PHM6" s="56"/>
      <c r="PHN6" s="56"/>
      <c r="PHO6" s="56"/>
      <c r="PHP6" s="56"/>
      <c r="PHQ6" s="56"/>
      <c r="PHR6" s="56"/>
      <c r="PHS6" s="56"/>
      <c r="PHT6" s="56"/>
      <c r="PHU6" s="56"/>
      <c r="PHV6" s="56"/>
      <c r="PHW6" s="56"/>
      <c r="PHX6" s="56"/>
      <c r="PHY6" s="56"/>
      <c r="PHZ6" s="56"/>
      <c r="PIA6" s="56"/>
      <c r="PIB6" s="56"/>
      <c r="PIC6" s="56"/>
      <c r="PID6" s="56"/>
      <c r="PIE6" s="56"/>
      <c r="PIF6" s="56"/>
      <c r="PIG6" s="56"/>
      <c r="PIH6" s="56"/>
      <c r="PII6" s="56"/>
      <c r="PIJ6" s="56"/>
      <c r="PIK6" s="56"/>
      <c r="PIL6" s="56"/>
      <c r="PIM6" s="56"/>
      <c r="PIN6" s="56"/>
      <c r="PIO6" s="56"/>
      <c r="PIP6" s="56"/>
      <c r="PIQ6" s="56"/>
      <c r="PIR6" s="56"/>
      <c r="PIS6" s="56"/>
      <c r="PIT6" s="56"/>
      <c r="PIU6" s="56"/>
      <c r="PIV6" s="56"/>
      <c r="PIW6" s="56"/>
      <c r="PIX6" s="56"/>
      <c r="PIY6" s="56"/>
      <c r="PIZ6" s="56"/>
      <c r="PJA6" s="56"/>
      <c r="PJB6" s="56"/>
      <c r="PJC6" s="56"/>
      <c r="PJD6" s="56"/>
      <c r="PJE6" s="56"/>
      <c r="PJF6" s="56"/>
      <c r="PJG6" s="56"/>
      <c r="PJH6" s="56"/>
      <c r="PJI6" s="56"/>
      <c r="PJJ6" s="56"/>
      <c r="PJK6" s="56"/>
      <c r="PJL6" s="56"/>
      <c r="PJM6" s="56"/>
      <c r="PJN6" s="56"/>
      <c r="PJO6" s="56"/>
      <c r="PJP6" s="56"/>
      <c r="PJQ6" s="56"/>
      <c r="PJR6" s="56"/>
      <c r="PJS6" s="56"/>
      <c r="PJT6" s="56"/>
      <c r="PJU6" s="56"/>
      <c r="PJV6" s="56"/>
      <c r="PJW6" s="56"/>
      <c r="PJX6" s="56"/>
      <c r="PJY6" s="56"/>
      <c r="PJZ6" s="56"/>
      <c r="PKA6" s="56"/>
      <c r="PKB6" s="56"/>
      <c r="PKC6" s="56"/>
      <c r="PKD6" s="56"/>
      <c r="PKE6" s="56"/>
      <c r="PKF6" s="56"/>
      <c r="PKG6" s="56"/>
      <c r="PKH6" s="56"/>
      <c r="PKI6" s="56"/>
      <c r="PKJ6" s="56"/>
      <c r="PKK6" s="56"/>
      <c r="PKL6" s="56"/>
      <c r="PKM6" s="56"/>
      <c r="PKN6" s="56"/>
      <c r="PKO6" s="56"/>
      <c r="PKP6" s="56"/>
      <c r="PKQ6" s="56"/>
      <c r="PKR6" s="56"/>
      <c r="PKS6" s="56"/>
      <c r="PKT6" s="56"/>
      <c r="PKU6" s="56"/>
      <c r="PKV6" s="56"/>
      <c r="PKW6" s="56"/>
      <c r="PKX6" s="56"/>
      <c r="PKY6" s="56"/>
      <c r="PKZ6" s="56"/>
      <c r="PLA6" s="56"/>
      <c r="PLB6" s="56"/>
      <c r="PLC6" s="56"/>
      <c r="PLD6" s="56"/>
      <c r="PLE6" s="56"/>
      <c r="PLF6" s="56"/>
      <c r="PLG6" s="56"/>
      <c r="PLH6" s="56"/>
      <c r="PLI6" s="56"/>
      <c r="PLJ6" s="56"/>
      <c r="PLK6" s="56"/>
      <c r="PLL6" s="56"/>
      <c r="PLM6" s="56"/>
      <c r="PLN6" s="56"/>
      <c r="PLO6" s="56"/>
      <c r="PLP6" s="56"/>
      <c r="PLQ6" s="56"/>
      <c r="PLR6" s="56"/>
      <c r="PLS6" s="56"/>
      <c r="PLT6" s="56"/>
      <c r="PLU6" s="56"/>
      <c r="PLV6" s="56"/>
      <c r="PLW6" s="56"/>
      <c r="PLX6" s="56"/>
      <c r="PLY6" s="56"/>
      <c r="PLZ6" s="56"/>
      <c r="PMA6" s="56"/>
      <c r="PMB6" s="56"/>
      <c r="PMC6" s="56"/>
      <c r="PMD6" s="56"/>
      <c r="PME6" s="56"/>
      <c r="PMF6" s="56"/>
      <c r="PMG6" s="56"/>
      <c r="PMH6" s="56"/>
      <c r="PMI6" s="56"/>
      <c r="PMJ6" s="56"/>
      <c r="PMK6" s="56"/>
      <c r="PML6" s="56"/>
      <c r="PMM6" s="56"/>
      <c r="PMN6" s="56"/>
      <c r="PMO6" s="56"/>
      <c r="PMP6" s="56"/>
      <c r="PMQ6" s="56"/>
      <c r="PMR6" s="56"/>
      <c r="PMS6" s="56"/>
      <c r="PMT6" s="56"/>
      <c r="PMU6" s="56"/>
      <c r="PMV6" s="56"/>
      <c r="PMW6" s="56"/>
      <c r="PMX6" s="56"/>
      <c r="PMY6" s="56"/>
      <c r="PMZ6" s="56"/>
      <c r="PNA6" s="56"/>
      <c r="PNB6" s="56"/>
      <c r="PNC6" s="56"/>
      <c r="PND6" s="56"/>
      <c r="PNE6" s="56"/>
      <c r="PNF6" s="56"/>
      <c r="PNG6" s="56"/>
      <c r="PNH6" s="56"/>
      <c r="PNI6" s="56"/>
      <c r="PNJ6" s="56"/>
      <c r="PNK6" s="56"/>
      <c r="PNL6" s="56"/>
      <c r="PNM6" s="56"/>
      <c r="PNN6" s="56"/>
      <c r="PNO6" s="56"/>
      <c r="PNP6" s="56"/>
      <c r="PNQ6" s="56"/>
      <c r="PNR6" s="56"/>
      <c r="PNS6" s="56"/>
      <c r="PNT6" s="56"/>
      <c r="PNU6" s="56"/>
      <c r="PNV6" s="56"/>
      <c r="PNW6" s="56"/>
      <c r="PNX6" s="56"/>
      <c r="PNY6" s="56"/>
      <c r="PNZ6" s="56"/>
      <c r="POA6" s="56"/>
      <c r="POB6" s="56"/>
      <c r="POC6" s="56"/>
      <c r="POD6" s="56"/>
      <c r="POE6" s="56"/>
      <c r="POF6" s="56"/>
      <c r="POG6" s="56"/>
      <c r="POH6" s="56"/>
      <c r="POI6" s="56"/>
      <c r="POJ6" s="56"/>
      <c r="POK6" s="56"/>
      <c r="POL6" s="56"/>
      <c r="POM6" s="56"/>
      <c r="PON6" s="56"/>
      <c r="POO6" s="56"/>
      <c r="POP6" s="56"/>
      <c r="POQ6" s="56"/>
      <c r="POR6" s="56"/>
      <c r="POS6" s="56"/>
      <c r="POT6" s="56"/>
      <c r="POU6" s="56"/>
      <c r="POV6" s="56"/>
      <c r="POW6" s="56"/>
      <c r="POX6" s="56"/>
      <c r="POY6" s="56"/>
      <c r="POZ6" s="56"/>
      <c r="PPA6" s="56"/>
      <c r="PPB6" s="56"/>
      <c r="PPC6" s="56"/>
      <c r="PPD6" s="56"/>
      <c r="PPE6" s="56"/>
      <c r="PPF6" s="56"/>
      <c r="PPG6" s="56"/>
      <c r="PPH6" s="56"/>
      <c r="PPI6" s="56"/>
      <c r="PPJ6" s="56"/>
      <c r="PPK6" s="56"/>
      <c r="PPL6" s="56"/>
      <c r="PPM6" s="56"/>
      <c r="PPN6" s="56"/>
      <c r="PPO6" s="56"/>
      <c r="PPP6" s="56"/>
      <c r="PPQ6" s="56"/>
      <c r="PPR6" s="56"/>
      <c r="PPS6" s="56"/>
      <c r="PPT6" s="56"/>
      <c r="PPU6" s="56"/>
      <c r="PPV6" s="56"/>
      <c r="PPW6" s="56"/>
      <c r="PPX6" s="56"/>
      <c r="PPY6" s="56"/>
      <c r="PPZ6" s="56"/>
      <c r="PQA6" s="56"/>
      <c r="PQB6" s="56"/>
      <c r="PQC6" s="56"/>
      <c r="PQD6" s="56"/>
      <c r="PQE6" s="56"/>
      <c r="PQF6" s="56"/>
      <c r="PQG6" s="56"/>
      <c r="PQH6" s="56"/>
      <c r="PQI6" s="56"/>
      <c r="PQJ6" s="56"/>
      <c r="PQK6" s="56"/>
      <c r="PQL6" s="56"/>
      <c r="PQM6" s="56"/>
      <c r="PQN6" s="56"/>
      <c r="PQO6" s="56"/>
      <c r="PQP6" s="56"/>
      <c r="PQQ6" s="56"/>
      <c r="PQR6" s="56"/>
      <c r="PQS6" s="56"/>
      <c r="PQT6" s="56"/>
      <c r="PQU6" s="56"/>
      <c r="PQV6" s="56"/>
      <c r="PQW6" s="56"/>
      <c r="PQX6" s="56"/>
      <c r="PQY6" s="56"/>
      <c r="PQZ6" s="56"/>
      <c r="PRA6" s="56"/>
      <c r="PRB6" s="56"/>
      <c r="PRC6" s="56"/>
      <c r="PRD6" s="56"/>
      <c r="PRE6" s="56"/>
      <c r="PRF6" s="56"/>
      <c r="PRG6" s="56"/>
      <c r="PRH6" s="56"/>
      <c r="PRI6" s="56"/>
      <c r="PRJ6" s="56"/>
      <c r="PRK6" s="56"/>
      <c r="PRL6" s="56"/>
      <c r="PRM6" s="56"/>
      <c r="PRN6" s="56"/>
      <c r="PRO6" s="56"/>
      <c r="PRP6" s="56"/>
      <c r="PRQ6" s="56"/>
      <c r="PRR6" s="56"/>
      <c r="PRS6" s="56"/>
      <c r="PRT6" s="56"/>
      <c r="PRU6" s="56"/>
      <c r="PRV6" s="56"/>
      <c r="PRW6" s="56"/>
      <c r="PRX6" s="56"/>
      <c r="PRY6" s="56"/>
      <c r="PRZ6" s="56"/>
      <c r="PSA6" s="56"/>
      <c r="PSB6" s="56"/>
      <c r="PSC6" s="56"/>
      <c r="PSD6" s="56"/>
      <c r="PSE6" s="56"/>
      <c r="PSF6" s="56"/>
      <c r="PSG6" s="56"/>
      <c r="PSH6" s="56"/>
      <c r="PSI6" s="56"/>
      <c r="PSJ6" s="56"/>
      <c r="PSK6" s="56"/>
      <c r="PSL6" s="56"/>
      <c r="PSM6" s="56"/>
      <c r="PSN6" s="56"/>
      <c r="PSO6" s="56"/>
      <c r="PSP6" s="56"/>
      <c r="PSQ6" s="56"/>
      <c r="PSR6" s="56"/>
      <c r="PSS6" s="56"/>
      <c r="PST6" s="56"/>
      <c r="PSU6" s="56"/>
      <c r="PSV6" s="56"/>
      <c r="PSW6" s="56"/>
      <c r="PSX6" s="56"/>
      <c r="PSY6" s="56"/>
      <c r="PSZ6" s="56"/>
      <c r="PTA6" s="56"/>
      <c r="PTB6" s="56"/>
      <c r="PTC6" s="56"/>
      <c r="PTD6" s="56"/>
      <c r="PTE6" s="56"/>
      <c r="PTF6" s="56"/>
      <c r="PTG6" s="56"/>
      <c r="PTH6" s="56"/>
      <c r="PTI6" s="56"/>
      <c r="PTJ6" s="56"/>
      <c r="PTK6" s="56"/>
      <c r="PTL6" s="56"/>
      <c r="PTM6" s="56"/>
      <c r="PTN6" s="56"/>
      <c r="PTO6" s="56"/>
      <c r="PTP6" s="56"/>
      <c r="PTQ6" s="56"/>
      <c r="PTR6" s="56"/>
      <c r="PTS6" s="56"/>
      <c r="PTT6" s="56"/>
      <c r="PTU6" s="56"/>
      <c r="PTV6" s="56"/>
      <c r="PTW6" s="56"/>
      <c r="PTX6" s="56"/>
      <c r="PTY6" s="56"/>
      <c r="PTZ6" s="56"/>
      <c r="PUA6" s="56"/>
      <c r="PUB6" s="56"/>
      <c r="PUC6" s="56"/>
      <c r="PUD6" s="56"/>
      <c r="PUE6" s="56"/>
      <c r="PUF6" s="56"/>
      <c r="PUG6" s="56"/>
      <c r="PUH6" s="56"/>
      <c r="PUI6" s="56"/>
      <c r="PUJ6" s="56"/>
      <c r="PUK6" s="56"/>
      <c r="PUL6" s="56"/>
      <c r="PUM6" s="56"/>
      <c r="PUN6" s="56"/>
      <c r="PUO6" s="56"/>
      <c r="PUP6" s="56"/>
      <c r="PUQ6" s="56"/>
      <c r="PUR6" s="56"/>
      <c r="PUS6" s="56"/>
      <c r="PUT6" s="56"/>
      <c r="PUU6" s="56"/>
      <c r="PUV6" s="56"/>
      <c r="PUW6" s="56"/>
      <c r="PUX6" s="56"/>
      <c r="PUY6" s="56"/>
      <c r="PUZ6" s="56"/>
      <c r="PVA6" s="56"/>
      <c r="PVB6" s="56"/>
      <c r="PVC6" s="56"/>
      <c r="PVD6" s="56"/>
      <c r="PVE6" s="56"/>
      <c r="PVF6" s="56"/>
      <c r="PVG6" s="56"/>
      <c r="PVH6" s="56"/>
      <c r="PVI6" s="56"/>
      <c r="PVJ6" s="56"/>
      <c r="PVK6" s="56"/>
      <c r="PVL6" s="56"/>
      <c r="PVM6" s="56"/>
      <c r="PVN6" s="56"/>
      <c r="PVO6" s="56"/>
      <c r="PVP6" s="56"/>
      <c r="PVQ6" s="56"/>
      <c r="PVR6" s="56"/>
      <c r="PVS6" s="56"/>
      <c r="PVT6" s="56"/>
      <c r="PVU6" s="56"/>
      <c r="PVV6" s="56"/>
      <c r="PVW6" s="56"/>
      <c r="PVX6" s="56"/>
      <c r="PVY6" s="56"/>
      <c r="PVZ6" s="56"/>
      <c r="PWA6" s="56"/>
      <c r="PWB6" s="56"/>
      <c r="PWC6" s="56"/>
      <c r="PWD6" s="56"/>
      <c r="PWE6" s="56"/>
      <c r="PWF6" s="56"/>
      <c r="PWG6" s="56"/>
      <c r="PWH6" s="56"/>
      <c r="PWI6" s="56"/>
      <c r="PWJ6" s="56"/>
      <c r="PWK6" s="56"/>
      <c r="PWL6" s="56"/>
      <c r="PWM6" s="56"/>
      <c r="PWN6" s="56"/>
      <c r="PWO6" s="56"/>
      <c r="PWP6" s="56"/>
      <c r="PWQ6" s="56"/>
      <c r="PWR6" s="56"/>
      <c r="PWS6" s="56"/>
      <c r="PWT6" s="56"/>
      <c r="PWU6" s="56"/>
      <c r="PWV6" s="56"/>
      <c r="PWW6" s="56"/>
      <c r="PWX6" s="56"/>
      <c r="PWY6" s="56"/>
      <c r="PWZ6" s="56"/>
      <c r="PXA6" s="56"/>
      <c r="PXB6" s="56"/>
      <c r="PXC6" s="56"/>
      <c r="PXD6" s="56"/>
      <c r="PXE6" s="56"/>
      <c r="PXF6" s="56"/>
      <c r="PXG6" s="56"/>
      <c r="PXH6" s="56"/>
      <c r="PXI6" s="56"/>
      <c r="PXJ6" s="56"/>
      <c r="PXK6" s="56"/>
      <c r="PXL6" s="56"/>
      <c r="PXM6" s="56"/>
      <c r="PXN6" s="56"/>
      <c r="PXO6" s="56"/>
      <c r="PXP6" s="56"/>
      <c r="PXQ6" s="56"/>
      <c r="PXR6" s="56"/>
      <c r="PXS6" s="56"/>
      <c r="PXT6" s="56"/>
      <c r="PXU6" s="56"/>
      <c r="PXV6" s="56"/>
      <c r="PXW6" s="56"/>
      <c r="PXX6" s="56"/>
      <c r="PXY6" s="56"/>
      <c r="PXZ6" s="56"/>
      <c r="PYA6" s="56"/>
      <c r="PYB6" s="56"/>
      <c r="PYC6" s="56"/>
      <c r="PYD6" s="56"/>
      <c r="PYE6" s="56"/>
      <c r="PYF6" s="56"/>
      <c r="PYG6" s="56"/>
      <c r="PYH6" s="56"/>
      <c r="PYI6" s="56"/>
      <c r="PYJ6" s="56"/>
      <c r="PYK6" s="56"/>
      <c r="PYL6" s="56"/>
      <c r="PYM6" s="56"/>
      <c r="PYN6" s="56"/>
      <c r="PYO6" s="56"/>
      <c r="PYP6" s="56"/>
      <c r="PYQ6" s="56"/>
      <c r="PYR6" s="56"/>
      <c r="PYS6" s="56"/>
      <c r="PYT6" s="56"/>
      <c r="PYU6" s="56"/>
      <c r="PYV6" s="56"/>
      <c r="PYW6" s="56"/>
      <c r="PYX6" s="56"/>
      <c r="PYY6" s="56"/>
      <c r="PYZ6" s="56"/>
      <c r="PZA6" s="56"/>
      <c r="PZB6" s="56"/>
      <c r="PZC6" s="56"/>
      <c r="PZD6" s="56"/>
      <c r="PZE6" s="56"/>
      <c r="PZF6" s="56"/>
      <c r="PZG6" s="56"/>
      <c r="PZH6" s="56"/>
      <c r="PZI6" s="56"/>
      <c r="PZJ6" s="56"/>
      <c r="PZK6" s="56"/>
      <c r="PZL6" s="56"/>
      <c r="PZM6" s="56"/>
      <c r="PZN6" s="56"/>
      <c r="PZO6" s="56"/>
      <c r="PZP6" s="56"/>
      <c r="PZQ6" s="56"/>
      <c r="PZR6" s="56"/>
      <c r="PZS6" s="56"/>
      <c r="PZT6" s="56"/>
      <c r="PZU6" s="56"/>
      <c r="PZV6" s="56"/>
      <c r="PZW6" s="56"/>
      <c r="PZX6" s="56"/>
      <c r="PZY6" s="56"/>
      <c r="PZZ6" s="56"/>
      <c r="QAA6" s="56"/>
      <c r="QAB6" s="56"/>
      <c r="QAC6" s="56"/>
      <c r="QAD6" s="56"/>
      <c r="QAE6" s="56"/>
      <c r="QAF6" s="56"/>
      <c r="QAG6" s="56"/>
      <c r="QAH6" s="56"/>
      <c r="QAI6" s="56"/>
      <c r="QAJ6" s="56"/>
      <c r="QAK6" s="56"/>
      <c r="QAL6" s="56"/>
      <c r="QAM6" s="56"/>
      <c r="QAN6" s="56"/>
      <c r="QAO6" s="56"/>
      <c r="QAP6" s="56"/>
      <c r="QAQ6" s="56"/>
      <c r="QAR6" s="56"/>
      <c r="QAS6" s="56"/>
      <c r="QAT6" s="56"/>
      <c r="QAU6" s="56"/>
      <c r="QAV6" s="56"/>
      <c r="QAW6" s="56"/>
      <c r="QAX6" s="56"/>
      <c r="QAY6" s="56"/>
      <c r="QAZ6" s="56"/>
      <c r="QBA6" s="56"/>
      <c r="QBB6" s="56"/>
      <c r="QBC6" s="56"/>
      <c r="QBD6" s="56"/>
      <c r="QBE6" s="56"/>
      <c r="QBF6" s="56"/>
      <c r="QBG6" s="56"/>
      <c r="QBH6" s="56"/>
      <c r="QBI6" s="56"/>
      <c r="QBJ6" s="56"/>
      <c r="QBK6" s="56"/>
      <c r="QBL6" s="56"/>
      <c r="QBM6" s="56"/>
      <c r="QBN6" s="56"/>
      <c r="QBO6" s="56"/>
      <c r="QBP6" s="56"/>
      <c r="QBQ6" s="56"/>
      <c r="QBR6" s="56"/>
      <c r="QBS6" s="56"/>
      <c r="QBT6" s="56"/>
      <c r="QBU6" s="56"/>
      <c r="QBV6" s="56"/>
      <c r="QBW6" s="56"/>
      <c r="QBX6" s="56"/>
      <c r="QBY6" s="56"/>
      <c r="QBZ6" s="56"/>
      <c r="QCA6" s="56"/>
      <c r="QCB6" s="56"/>
      <c r="QCC6" s="56"/>
      <c r="QCD6" s="56"/>
      <c r="QCE6" s="56"/>
      <c r="QCF6" s="56"/>
      <c r="QCG6" s="56"/>
      <c r="QCH6" s="56"/>
      <c r="QCI6" s="56"/>
      <c r="QCJ6" s="56"/>
      <c r="QCK6" s="56"/>
      <c r="QCL6" s="56"/>
      <c r="QCM6" s="56"/>
      <c r="QCN6" s="56"/>
      <c r="QCO6" s="56"/>
      <c r="QCP6" s="56"/>
      <c r="QCQ6" s="56"/>
      <c r="QCR6" s="56"/>
      <c r="QCS6" s="56"/>
      <c r="QCT6" s="56"/>
      <c r="QCU6" s="56"/>
      <c r="QCV6" s="56"/>
      <c r="QCW6" s="56"/>
      <c r="QCX6" s="56"/>
      <c r="QCY6" s="56"/>
      <c r="QCZ6" s="56"/>
      <c r="QDA6" s="56"/>
      <c r="QDB6" s="56"/>
      <c r="QDC6" s="56"/>
      <c r="QDD6" s="56"/>
      <c r="QDE6" s="56"/>
      <c r="QDF6" s="56"/>
      <c r="QDG6" s="56"/>
      <c r="QDH6" s="56"/>
      <c r="QDI6" s="56"/>
      <c r="QDJ6" s="56"/>
      <c r="QDK6" s="56"/>
      <c r="QDL6" s="56"/>
      <c r="QDM6" s="56"/>
      <c r="QDN6" s="56"/>
      <c r="QDO6" s="56"/>
      <c r="QDP6" s="56"/>
      <c r="QDQ6" s="56"/>
      <c r="QDR6" s="56"/>
      <c r="QDS6" s="56"/>
      <c r="QDT6" s="56"/>
      <c r="QDU6" s="56"/>
      <c r="QDV6" s="56"/>
      <c r="QDW6" s="56"/>
      <c r="QDX6" s="56"/>
      <c r="QDY6" s="56"/>
      <c r="QDZ6" s="56"/>
      <c r="QEA6" s="56"/>
      <c r="QEB6" s="56"/>
      <c r="QEC6" s="56"/>
      <c r="QED6" s="56"/>
      <c r="QEE6" s="56"/>
      <c r="QEF6" s="56"/>
      <c r="QEG6" s="56"/>
      <c r="QEH6" s="56"/>
      <c r="QEI6" s="56"/>
      <c r="QEJ6" s="56"/>
      <c r="QEK6" s="56"/>
      <c r="QEL6" s="56"/>
      <c r="QEM6" s="56"/>
      <c r="QEN6" s="56"/>
      <c r="QEO6" s="56"/>
      <c r="QEP6" s="56"/>
      <c r="QEQ6" s="56"/>
      <c r="QER6" s="56"/>
      <c r="QES6" s="56"/>
      <c r="QET6" s="56"/>
      <c r="QEU6" s="56"/>
      <c r="QEV6" s="56"/>
      <c r="QEW6" s="56"/>
      <c r="QEX6" s="56"/>
      <c r="QEY6" s="56"/>
      <c r="QEZ6" s="56"/>
      <c r="QFA6" s="56"/>
      <c r="QFB6" s="56"/>
      <c r="QFC6" s="56"/>
      <c r="QFD6" s="56"/>
      <c r="QFE6" s="56"/>
      <c r="QFF6" s="56"/>
      <c r="QFG6" s="56"/>
      <c r="QFH6" s="56"/>
      <c r="QFI6" s="56"/>
      <c r="QFJ6" s="56"/>
      <c r="QFK6" s="56"/>
      <c r="QFL6" s="56"/>
      <c r="QFM6" s="56"/>
      <c r="QFN6" s="56"/>
      <c r="QFO6" s="56"/>
      <c r="QFP6" s="56"/>
      <c r="QFQ6" s="56"/>
      <c r="QFR6" s="56"/>
      <c r="QFS6" s="56"/>
      <c r="QFT6" s="56"/>
      <c r="QFU6" s="56"/>
      <c r="QFV6" s="56"/>
      <c r="QFW6" s="56"/>
      <c r="QFX6" s="56"/>
      <c r="QFY6" s="56"/>
      <c r="QFZ6" s="56"/>
      <c r="QGA6" s="56"/>
      <c r="QGB6" s="56"/>
      <c r="QGC6" s="56"/>
      <c r="QGD6" s="56"/>
      <c r="QGE6" s="56"/>
      <c r="QGF6" s="56"/>
      <c r="QGG6" s="56"/>
      <c r="QGH6" s="56"/>
      <c r="QGI6" s="56"/>
      <c r="QGJ6" s="56"/>
      <c r="QGK6" s="56"/>
      <c r="QGL6" s="56"/>
      <c r="QGM6" s="56"/>
      <c r="QGN6" s="56"/>
      <c r="QGO6" s="56"/>
      <c r="QGP6" s="56"/>
      <c r="QGQ6" s="56"/>
      <c r="QGR6" s="56"/>
      <c r="QGS6" s="56"/>
      <c r="QGT6" s="56"/>
      <c r="QGU6" s="56"/>
      <c r="QGV6" s="56"/>
      <c r="QGW6" s="56"/>
      <c r="QGX6" s="56"/>
      <c r="QGY6" s="56"/>
      <c r="QGZ6" s="56"/>
      <c r="QHA6" s="56"/>
      <c r="QHB6" s="56"/>
      <c r="QHC6" s="56"/>
      <c r="QHD6" s="56"/>
      <c r="QHE6" s="56"/>
      <c r="QHF6" s="56"/>
      <c r="QHG6" s="56"/>
      <c r="QHH6" s="56"/>
      <c r="QHI6" s="56"/>
      <c r="QHJ6" s="56"/>
      <c r="QHK6" s="56"/>
      <c r="QHL6" s="56"/>
      <c r="QHM6" s="56"/>
      <c r="QHN6" s="56"/>
      <c r="QHO6" s="56"/>
      <c r="QHP6" s="56"/>
      <c r="QHQ6" s="56"/>
      <c r="QHR6" s="56"/>
      <c r="QHS6" s="56"/>
      <c r="QHT6" s="56"/>
      <c r="QHU6" s="56"/>
      <c r="QHV6" s="56"/>
      <c r="QHW6" s="56"/>
      <c r="QHX6" s="56"/>
      <c r="QHY6" s="56"/>
      <c r="QHZ6" s="56"/>
      <c r="QIA6" s="56"/>
      <c r="QIB6" s="56"/>
      <c r="QIC6" s="56"/>
      <c r="QID6" s="56"/>
      <c r="QIE6" s="56"/>
      <c r="QIF6" s="56"/>
      <c r="QIG6" s="56"/>
      <c r="QIH6" s="56"/>
      <c r="QII6" s="56"/>
      <c r="QIJ6" s="56"/>
      <c r="QIK6" s="56"/>
      <c r="QIL6" s="56"/>
      <c r="QIM6" s="56"/>
      <c r="QIN6" s="56"/>
      <c r="QIO6" s="56"/>
      <c r="QIP6" s="56"/>
      <c r="QIQ6" s="56"/>
      <c r="QIR6" s="56"/>
      <c r="QIS6" s="56"/>
      <c r="QIT6" s="56"/>
      <c r="QIU6" s="56"/>
      <c r="QIV6" s="56"/>
      <c r="QIW6" s="56"/>
      <c r="QIX6" s="56"/>
      <c r="QIY6" s="56"/>
      <c r="QIZ6" s="56"/>
      <c r="QJA6" s="56"/>
      <c r="QJB6" s="56"/>
      <c r="QJC6" s="56"/>
      <c r="QJD6" s="56"/>
      <c r="QJE6" s="56"/>
      <c r="QJF6" s="56"/>
      <c r="QJG6" s="56"/>
      <c r="QJH6" s="56"/>
      <c r="QJI6" s="56"/>
      <c r="QJJ6" s="56"/>
      <c r="QJK6" s="56"/>
      <c r="QJL6" s="56"/>
      <c r="QJM6" s="56"/>
      <c r="QJN6" s="56"/>
      <c r="QJO6" s="56"/>
      <c r="QJP6" s="56"/>
      <c r="QJQ6" s="56"/>
      <c r="QJR6" s="56"/>
      <c r="QJS6" s="56"/>
      <c r="QJT6" s="56"/>
      <c r="QJU6" s="56"/>
      <c r="QJV6" s="56"/>
      <c r="QJW6" s="56"/>
      <c r="QJX6" s="56"/>
      <c r="QJY6" s="56"/>
      <c r="QJZ6" s="56"/>
      <c r="QKA6" s="56"/>
      <c r="QKB6" s="56"/>
      <c r="QKC6" s="56"/>
      <c r="QKD6" s="56"/>
      <c r="QKE6" s="56"/>
      <c r="QKF6" s="56"/>
      <c r="QKG6" s="56"/>
      <c r="QKH6" s="56"/>
      <c r="QKI6" s="56"/>
      <c r="QKJ6" s="56"/>
      <c r="QKK6" s="56"/>
      <c r="QKL6" s="56"/>
      <c r="QKM6" s="56"/>
      <c r="QKN6" s="56"/>
      <c r="QKO6" s="56"/>
      <c r="QKP6" s="56"/>
      <c r="QKQ6" s="56"/>
      <c r="QKR6" s="56"/>
      <c r="QKS6" s="56"/>
      <c r="QKT6" s="56"/>
      <c r="QKU6" s="56"/>
      <c r="QKV6" s="56"/>
      <c r="QKW6" s="56"/>
      <c r="QKX6" s="56"/>
      <c r="QKY6" s="56"/>
      <c r="QKZ6" s="56"/>
      <c r="QLA6" s="56"/>
      <c r="QLB6" s="56"/>
      <c r="QLC6" s="56"/>
      <c r="QLD6" s="56"/>
      <c r="QLE6" s="56"/>
      <c r="QLF6" s="56"/>
      <c r="QLG6" s="56"/>
      <c r="QLH6" s="56"/>
      <c r="QLI6" s="56"/>
      <c r="QLJ6" s="56"/>
      <c r="QLK6" s="56"/>
      <c r="QLL6" s="56"/>
      <c r="QLM6" s="56"/>
      <c r="QLN6" s="56"/>
      <c r="QLO6" s="56"/>
      <c r="QLP6" s="56"/>
      <c r="QLQ6" s="56"/>
      <c r="QLR6" s="56"/>
      <c r="QLS6" s="56"/>
      <c r="QLT6" s="56"/>
      <c r="QLU6" s="56"/>
      <c r="QLV6" s="56"/>
      <c r="QLW6" s="56"/>
      <c r="QLX6" s="56"/>
      <c r="QLY6" s="56"/>
      <c r="QLZ6" s="56"/>
      <c r="QMA6" s="56"/>
      <c r="QMB6" s="56"/>
      <c r="QMC6" s="56"/>
      <c r="QMD6" s="56"/>
      <c r="QME6" s="56"/>
      <c r="QMF6" s="56"/>
      <c r="QMG6" s="56"/>
      <c r="QMH6" s="56"/>
      <c r="QMI6" s="56"/>
      <c r="QMJ6" s="56"/>
      <c r="QMK6" s="56"/>
      <c r="QML6" s="56"/>
      <c r="QMM6" s="56"/>
      <c r="QMN6" s="56"/>
      <c r="QMO6" s="56"/>
      <c r="QMP6" s="56"/>
      <c r="QMQ6" s="56"/>
      <c r="QMR6" s="56"/>
      <c r="QMS6" s="56"/>
      <c r="QMT6" s="56"/>
      <c r="QMU6" s="56"/>
      <c r="QMV6" s="56"/>
      <c r="QMW6" s="56"/>
      <c r="QMX6" s="56"/>
      <c r="QMY6" s="56"/>
      <c r="QMZ6" s="56"/>
      <c r="QNA6" s="56"/>
      <c r="QNB6" s="56"/>
      <c r="QNC6" s="56"/>
      <c r="QND6" s="56"/>
      <c r="QNE6" s="56"/>
      <c r="QNF6" s="56"/>
      <c r="QNG6" s="56"/>
      <c r="QNH6" s="56"/>
      <c r="QNI6" s="56"/>
      <c r="QNJ6" s="56"/>
      <c r="QNK6" s="56"/>
      <c r="QNL6" s="56"/>
      <c r="QNM6" s="56"/>
      <c r="QNN6" s="56"/>
      <c r="QNO6" s="56"/>
      <c r="QNP6" s="56"/>
      <c r="QNQ6" s="56"/>
      <c r="QNR6" s="56"/>
      <c r="QNS6" s="56"/>
      <c r="QNT6" s="56"/>
      <c r="QNU6" s="56"/>
      <c r="QNV6" s="56"/>
      <c r="QNW6" s="56"/>
      <c r="QNX6" s="56"/>
      <c r="QNY6" s="56"/>
      <c r="QNZ6" s="56"/>
      <c r="QOA6" s="56"/>
      <c r="QOB6" s="56"/>
      <c r="QOC6" s="56"/>
      <c r="QOD6" s="56"/>
      <c r="QOE6" s="56"/>
      <c r="QOF6" s="56"/>
      <c r="QOG6" s="56"/>
      <c r="QOH6" s="56"/>
      <c r="QOI6" s="56"/>
      <c r="QOJ6" s="56"/>
      <c r="QOK6" s="56"/>
      <c r="QOL6" s="56"/>
      <c r="QOM6" s="56"/>
      <c r="QON6" s="56"/>
      <c r="QOO6" s="56"/>
      <c r="QOP6" s="56"/>
      <c r="QOQ6" s="56"/>
      <c r="QOR6" s="56"/>
      <c r="QOS6" s="56"/>
      <c r="QOT6" s="56"/>
      <c r="QOU6" s="56"/>
      <c r="QOV6" s="56"/>
      <c r="QOW6" s="56"/>
      <c r="QOX6" s="56"/>
      <c r="QOY6" s="56"/>
      <c r="QOZ6" s="56"/>
      <c r="QPA6" s="56"/>
      <c r="QPB6" s="56"/>
      <c r="QPC6" s="56"/>
      <c r="QPD6" s="56"/>
      <c r="QPE6" s="56"/>
      <c r="QPF6" s="56"/>
      <c r="QPG6" s="56"/>
      <c r="QPH6" s="56"/>
      <c r="QPI6" s="56"/>
      <c r="QPJ6" s="56"/>
      <c r="QPK6" s="56"/>
      <c r="QPL6" s="56"/>
      <c r="QPM6" s="56"/>
      <c r="QPN6" s="56"/>
      <c r="QPO6" s="56"/>
      <c r="QPP6" s="56"/>
      <c r="QPQ6" s="56"/>
      <c r="QPR6" s="56"/>
      <c r="QPS6" s="56"/>
      <c r="QPT6" s="56"/>
      <c r="QPU6" s="56"/>
      <c r="QPV6" s="56"/>
      <c r="QPW6" s="56"/>
      <c r="QPX6" s="56"/>
      <c r="QPY6" s="56"/>
      <c r="QPZ6" s="56"/>
      <c r="QQA6" s="56"/>
      <c r="QQB6" s="56"/>
      <c r="QQC6" s="56"/>
      <c r="QQD6" s="56"/>
      <c r="QQE6" s="56"/>
      <c r="QQF6" s="56"/>
      <c r="QQG6" s="56"/>
      <c r="QQH6" s="56"/>
      <c r="QQI6" s="56"/>
      <c r="QQJ6" s="56"/>
      <c r="QQK6" s="56"/>
      <c r="QQL6" s="56"/>
      <c r="QQM6" s="56"/>
      <c r="QQN6" s="56"/>
      <c r="QQO6" s="56"/>
      <c r="QQP6" s="56"/>
      <c r="QQQ6" s="56"/>
      <c r="QQR6" s="56"/>
      <c r="QQS6" s="56"/>
      <c r="QQT6" s="56"/>
      <c r="QQU6" s="56"/>
      <c r="QQV6" s="56"/>
      <c r="QQW6" s="56"/>
      <c r="QQX6" s="56"/>
      <c r="QQY6" s="56"/>
      <c r="QQZ6" s="56"/>
      <c r="QRA6" s="56"/>
      <c r="QRB6" s="56"/>
      <c r="QRC6" s="56"/>
      <c r="QRD6" s="56"/>
      <c r="QRE6" s="56"/>
      <c r="QRF6" s="56"/>
      <c r="QRG6" s="56"/>
      <c r="QRH6" s="56"/>
      <c r="QRI6" s="56"/>
      <c r="QRJ6" s="56"/>
      <c r="QRK6" s="56"/>
      <c r="QRL6" s="56"/>
      <c r="QRM6" s="56"/>
      <c r="QRN6" s="56"/>
      <c r="QRO6" s="56"/>
      <c r="QRP6" s="56"/>
      <c r="QRQ6" s="56"/>
      <c r="QRR6" s="56"/>
      <c r="QRS6" s="56"/>
      <c r="QRT6" s="56"/>
      <c r="QRU6" s="56"/>
      <c r="QRV6" s="56"/>
      <c r="QRW6" s="56"/>
      <c r="QRX6" s="56"/>
      <c r="QRY6" s="56"/>
      <c r="QRZ6" s="56"/>
      <c r="QSA6" s="56"/>
      <c r="QSB6" s="56"/>
      <c r="QSC6" s="56"/>
      <c r="QSD6" s="56"/>
      <c r="QSE6" s="56"/>
      <c r="QSF6" s="56"/>
      <c r="QSG6" s="56"/>
      <c r="QSH6" s="56"/>
      <c r="QSI6" s="56"/>
      <c r="QSJ6" s="56"/>
      <c r="QSK6" s="56"/>
      <c r="QSL6" s="56"/>
      <c r="QSM6" s="56"/>
      <c r="QSN6" s="56"/>
      <c r="QSO6" s="56"/>
      <c r="QSP6" s="56"/>
      <c r="QSQ6" s="56"/>
      <c r="QSR6" s="56"/>
      <c r="QSS6" s="56"/>
      <c r="QST6" s="56"/>
      <c r="QSU6" s="56"/>
      <c r="QSV6" s="56"/>
      <c r="QSW6" s="56"/>
      <c r="QSX6" s="56"/>
      <c r="QSY6" s="56"/>
      <c r="QSZ6" s="56"/>
      <c r="QTA6" s="56"/>
      <c r="QTB6" s="56"/>
      <c r="QTC6" s="56"/>
      <c r="QTD6" s="56"/>
      <c r="QTE6" s="56"/>
      <c r="QTF6" s="56"/>
      <c r="QTG6" s="56"/>
      <c r="QTH6" s="56"/>
      <c r="QTI6" s="56"/>
      <c r="QTJ6" s="56"/>
      <c r="QTK6" s="56"/>
      <c r="QTL6" s="56"/>
      <c r="QTM6" s="56"/>
      <c r="QTN6" s="56"/>
      <c r="QTO6" s="56"/>
      <c r="QTP6" s="56"/>
      <c r="QTQ6" s="56"/>
      <c r="QTR6" s="56"/>
      <c r="QTS6" s="56"/>
      <c r="QTT6" s="56"/>
      <c r="QTU6" s="56"/>
      <c r="QTV6" s="56"/>
      <c r="QTW6" s="56"/>
      <c r="QTX6" s="56"/>
      <c r="QTY6" s="56"/>
      <c r="QTZ6" s="56"/>
      <c r="QUA6" s="56"/>
      <c r="QUB6" s="56"/>
      <c r="QUC6" s="56"/>
      <c r="QUD6" s="56"/>
      <c r="QUE6" s="56"/>
      <c r="QUF6" s="56"/>
      <c r="QUG6" s="56"/>
      <c r="QUH6" s="56"/>
      <c r="QUI6" s="56"/>
      <c r="QUJ6" s="56"/>
      <c r="QUK6" s="56"/>
      <c r="QUL6" s="56"/>
      <c r="QUM6" s="56"/>
      <c r="QUN6" s="56"/>
      <c r="QUO6" s="56"/>
      <c r="QUP6" s="56"/>
      <c r="QUQ6" s="56"/>
      <c r="QUR6" s="56"/>
      <c r="QUS6" s="56"/>
      <c r="QUT6" s="56"/>
      <c r="QUU6" s="56"/>
      <c r="QUV6" s="56"/>
      <c r="QUW6" s="56"/>
      <c r="QUX6" s="56"/>
      <c r="QUY6" s="56"/>
      <c r="QUZ6" s="56"/>
      <c r="QVA6" s="56"/>
      <c r="QVB6" s="56"/>
      <c r="QVC6" s="56"/>
      <c r="QVD6" s="56"/>
      <c r="QVE6" s="56"/>
      <c r="QVF6" s="56"/>
      <c r="QVG6" s="56"/>
      <c r="QVH6" s="56"/>
      <c r="QVI6" s="56"/>
      <c r="QVJ6" s="56"/>
      <c r="QVK6" s="56"/>
      <c r="QVL6" s="56"/>
      <c r="QVM6" s="56"/>
      <c r="QVN6" s="56"/>
      <c r="QVO6" s="56"/>
      <c r="QVP6" s="56"/>
      <c r="QVQ6" s="56"/>
      <c r="QVR6" s="56"/>
      <c r="QVS6" s="56"/>
      <c r="QVT6" s="56"/>
      <c r="QVU6" s="56"/>
      <c r="QVV6" s="56"/>
      <c r="QVW6" s="56"/>
      <c r="QVX6" s="56"/>
      <c r="QVY6" s="56"/>
      <c r="QVZ6" s="56"/>
      <c r="QWA6" s="56"/>
      <c r="QWB6" s="56"/>
      <c r="QWC6" s="56"/>
      <c r="QWD6" s="56"/>
      <c r="QWE6" s="56"/>
      <c r="QWF6" s="56"/>
      <c r="QWG6" s="56"/>
      <c r="QWH6" s="56"/>
      <c r="QWI6" s="56"/>
      <c r="QWJ6" s="56"/>
      <c r="QWK6" s="56"/>
      <c r="QWL6" s="56"/>
      <c r="QWM6" s="56"/>
      <c r="QWN6" s="56"/>
      <c r="QWO6" s="56"/>
      <c r="QWP6" s="56"/>
      <c r="QWQ6" s="56"/>
      <c r="QWR6" s="56"/>
      <c r="QWS6" s="56"/>
      <c r="QWT6" s="56"/>
      <c r="QWU6" s="56"/>
      <c r="QWV6" s="56"/>
      <c r="QWW6" s="56"/>
      <c r="QWX6" s="56"/>
      <c r="QWY6" s="56"/>
      <c r="QWZ6" s="56"/>
      <c r="QXA6" s="56"/>
      <c r="QXB6" s="56"/>
      <c r="QXC6" s="56"/>
      <c r="QXD6" s="56"/>
      <c r="QXE6" s="56"/>
      <c r="QXF6" s="56"/>
      <c r="QXG6" s="56"/>
      <c r="QXH6" s="56"/>
      <c r="QXI6" s="56"/>
      <c r="QXJ6" s="56"/>
      <c r="QXK6" s="56"/>
      <c r="QXL6" s="56"/>
      <c r="QXM6" s="56"/>
      <c r="QXN6" s="56"/>
      <c r="QXO6" s="56"/>
      <c r="QXP6" s="56"/>
      <c r="QXQ6" s="56"/>
      <c r="QXR6" s="56"/>
      <c r="QXS6" s="56"/>
      <c r="QXT6" s="56"/>
      <c r="QXU6" s="56"/>
      <c r="QXV6" s="56"/>
      <c r="QXW6" s="56"/>
      <c r="QXX6" s="56"/>
      <c r="QXY6" s="56"/>
      <c r="QXZ6" s="56"/>
      <c r="QYA6" s="56"/>
      <c r="QYB6" s="56"/>
      <c r="QYC6" s="56"/>
      <c r="QYD6" s="56"/>
      <c r="QYE6" s="56"/>
      <c r="QYF6" s="56"/>
      <c r="QYG6" s="56"/>
      <c r="QYH6" s="56"/>
      <c r="QYI6" s="56"/>
      <c r="QYJ6" s="56"/>
      <c r="QYK6" s="56"/>
      <c r="QYL6" s="56"/>
      <c r="QYM6" s="56"/>
      <c r="QYN6" s="56"/>
      <c r="QYO6" s="56"/>
      <c r="QYP6" s="56"/>
      <c r="QYQ6" s="56"/>
      <c r="QYR6" s="56"/>
      <c r="QYS6" s="56"/>
      <c r="QYT6" s="56"/>
      <c r="QYU6" s="56"/>
      <c r="QYV6" s="56"/>
      <c r="QYW6" s="56"/>
      <c r="QYX6" s="56"/>
      <c r="QYY6" s="56"/>
      <c r="QYZ6" s="56"/>
      <c r="QZA6" s="56"/>
      <c r="QZB6" s="56"/>
      <c r="QZC6" s="56"/>
      <c r="QZD6" s="56"/>
      <c r="QZE6" s="56"/>
      <c r="QZF6" s="56"/>
      <c r="QZG6" s="56"/>
      <c r="QZH6" s="56"/>
      <c r="QZI6" s="56"/>
      <c r="QZJ6" s="56"/>
      <c r="QZK6" s="56"/>
      <c r="QZL6" s="56"/>
      <c r="QZM6" s="56"/>
      <c r="QZN6" s="56"/>
      <c r="QZO6" s="56"/>
      <c r="QZP6" s="56"/>
      <c r="QZQ6" s="56"/>
      <c r="QZR6" s="56"/>
      <c r="QZS6" s="56"/>
      <c r="QZT6" s="56"/>
      <c r="QZU6" s="56"/>
      <c r="QZV6" s="56"/>
      <c r="QZW6" s="56"/>
      <c r="QZX6" s="56"/>
      <c r="QZY6" s="56"/>
      <c r="QZZ6" s="56"/>
      <c r="RAA6" s="56"/>
      <c r="RAB6" s="56"/>
      <c r="RAC6" s="56"/>
      <c r="RAD6" s="56"/>
      <c r="RAE6" s="56"/>
      <c r="RAF6" s="56"/>
      <c r="RAG6" s="56"/>
      <c r="RAH6" s="56"/>
      <c r="RAI6" s="56"/>
      <c r="RAJ6" s="56"/>
      <c r="RAK6" s="56"/>
      <c r="RAL6" s="56"/>
      <c r="RAM6" s="56"/>
      <c r="RAN6" s="56"/>
      <c r="RAO6" s="56"/>
      <c r="RAP6" s="56"/>
      <c r="RAQ6" s="56"/>
      <c r="RAR6" s="56"/>
      <c r="RAS6" s="56"/>
      <c r="RAT6" s="56"/>
      <c r="RAU6" s="56"/>
      <c r="RAV6" s="56"/>
      <c r="RAW6" s="56"/>
      <c r="RAX6" s="56"/>
      <c r="RAY6" s="56"/>
      <c r="RAZ6" s="56"/>
      <c r="RBA6" s="56"/>
      <c r="RBB6" s="56"/>
      <c r="RBC6" s="56"/>
      <c r="RBD6" s="56"/>
      <c r="RBE6" s="56"/>
      <c r="RBF6" s="56"/>
      <c r="RBG6" s="56"/>
      <c r="RBH6" s="56"/>
      <c r="RBI6" s="56"/>
      <c r="RBJ6" s="56"/>
      <c r="RBK6" s="56"/>
      <c r="RBL6" s="56"/>
      <c r="RBM6" s="56"/>
      <c r="RBN6" s="56"/>
      <c r="RBO6" s="56"/>
      <c r="RBP6" s="56"/>
      <c r="RBQ6" s="56"/>
      <c r="RBR6" s="56"/>
      <c r="RBS6" s="56"/>
      <c r="RBT6" s="56"/>
      <c r="RBU6" s="56"/>
      <c r="RBV6" s="56"/>
      <c r="RBW6" s="56"/>
      <c r="RBX6" s="56"/>
      <c r="RBY6" s="56"/>
      <c r="RBZ6" s="56"/>
      <c r="RCA6" s="56"/>
      <c r="RCB6" s="56"/>
      <c r="RCC6" s="56"/>
      <c r="RCD6" s="56"/>
      <c r="RCE6" s="56"/>
      <c r="RCF6" s="56"/>
      <c r="RCG6" s="56"/>
      <c r="RCH6" s="56"/>
      <c r="RCI6" s="56"/>
      <c r="RCJ6" s="56"/>
      <c r="RCK6" s="56"/>
      <c r="RCL6" s="56"/>
      <c r="RCM6" s="56"/>
      <c r="RCN6" s="56"/>
      <c r="RCO6" s="56"/>
      <c r="RCP6" s="56"/>
      <c r="RCQ6" s="56"/>
      <c r="RCR6" s="56"/>
      <c r="RCS6" s="56"/>
      <c r="RCT6" s="56"/>
      <c r="RCU6" s="56"/>
      <c r="RCV6" s="56"/>
      <c r="RCW6" s="56"/>
      <c r="RCX6" s="56"/>
      <c r="RCY6" s="56"/>
      <c r="RCZ6" s="56"/>
      <c r="RDA6" s="56"/>
      <c r="RDB6" s="56"/>
      <c r="RDC6" s="56"/>
      <c r="RDD6" s="56"/>
      <c r="RDE6" s="56"/>
      <c r="RDF6" s="56"/>
      <c r="RDG6" s="56"/>
      <c r="RDH6" s="56"/>
      <c r="RDI6" s="56"/>
      <c r="RDJ6" s="56"/>
      <c r="RDK6" s="56"/>
      <c r="RDL6" s="56"/>
      <c r="RDM6" s="56"/>
      <c r="RDN6" s="56"/>
      <c r="RDO6" s="56"/>
      <c r="RDP6" s="56"/>
      <c r="RDQ6" s="56"/>
      <c r="RDR6" s="56"/>
      <c r="RDS6" s="56"/>
      <c r="RDT6" s="56"/>
      <c r="RDU6" s="56"/>
      <c r="RDV6" s="56"/>
      <c r="RDW6" s="56"/>
      <c r="RDX6" s="56"/>
      <c r="RDY6" s="56"/>
      <c r="RDZ6" s="56"/>
      <c r="REA6" s="56"/>
      <c r="REB6" s="56"/>
      <c r="REC6" s="56"/>
      <c r="RED6" s="56"/>
      <c r="REE6" s="56"/>
      <c r="REF6" s="56"/>
      <c r="REG6" s="56"/>
      <c r="REH6" s="56"/>
      <c r="REI6" s="56"/>
      <c r="REJ6" s="56"/>
      <c r="REK6" s="56"/>
      <c r="REL6" s="56"/>
      <c r="REM6" s="56"/>
      <c r="REN6" s="56"/>
      <c r="REO6" s="56"/>
      <c r="REP6" s="56"/>
      <c r="REQ6" s="56"/>
      <c r="RER6" s="56"/>
      <c r="RES6" s="56"/>
      <c r="RET6" s="56"/>
      <c r="REU6" s="56"/>
      <c r="REV6" s="56"/>
      <c r="REW6" s="56"/>
      <c r="REX6" s="56"/>
      <c r="REY6" s="56"/>
      <c r="REZ6" s="56"/>
      <c r="RFA6" s="56"/>
      <c r="RFB6" s="56"/>
      <c r="RFC6" s="56"/>
      <c r="RFD6" s="56"/>
      <c r="RFE6" s="56"/>
      <c r="RFF6" s="56"/>
      <c r="RFG6" s="56"/>
      <c r="RFH6" s="56"/>
      <c r="RFI6" s="56"/>
      <c r="RFJ6" s="56"/>
      <c r="RFK6" s="56"/>
      <c r="RFL6" s="56"/>
      <c r="RFM6" s="56"/>
      <c r="RFN6" s="56"/>
      <c r="RFO6" s="56"/>
      <c r="RFP6" s="56"/>
      <c r="RFQ6" s="56"/>
      <c r="RFR6" s="56"/>
      <c r="RFS6" s="56"/>
      <c r="RFT6" s="56"/>
      <c r="RFU6" s="56"/>
      <c r="RFV6" s="56"/>
      <c r="RFW6" s="56"/>
      <c r="RFX6" s="56"/>
      <c r="RFY6" s="56"/>
      <c r="RFZ6" s="56"/>
      <c r="RGA6" s="56"/>
      <c r="RGB6" s="56"/>
      <c r="RGC6" s="56"/>
      <c r="RGD6" s="56"/>
      <c r="RGE6" s="56"/>
      <c r="RGF6" s="56"/>
      <c r="RGG6" s="56"/>
      <c r="RGH6" s="56"/>
      <c r="RGI6" s="56"/>
      <c r="RGJ6" s="56"/>
      <c r="RGK6" s="56"/>
      <c r="RGL6" s="56"/>
      <c r="RGM6" s="56"/>
      <c r="RGN6" s="56"/>
      <c r="RGO6" s="56"/>
      <c r="RGP6" s="56"/>
      <c r="RGQ6" s="56"/>
      <c r="RGR6" s="56"/>
      <c r="RGS6" s="56"/>
      <c r="RGT6" s="56"/>
      <c r="RGU6" s="56"/>
      <c r="RGV6" s="56"/>
      <c r="RGW6" s="56"/>
      <c r="RGX6" s="56"/>
      <c r="RGY6" s="56"/>
      <c r="RGZ6" s="56"/>
      <c r="RHA6" s="56"/>
      <c r="RHB6" s="56"/>
      <c r="RHC6" s="56"/>
      <c r="RHD6" s="56"/>
      <c r="RHE6" s="56"/>
      <c r="RHF6" s="56"/>
      <c r="RHG6" s="56"/>
      <c r="RHH6" s="56"/>
      <c r="RHI6" s="56"/>
      <c r="RHJ6" s="56"/>
      <c r="RHK6" s="56"/>
      <c r="RHL6" s="56"/>
      <c r="RHM6" s="56"/>
      <c r="RHN6" s="56"/>
      <c r="RHO6" s="56"/>
      <c r="RHP6" s="56"/>
      <c r="RHQ6" s="56"/>
      <c r="RHR6" s="56"/>
      <c r="RHS6" s="56"/>
      <c r="RHT6" s="56"/>
      <c r="RHU6" s="56"/>
      <c r="RHV6" s="56"/>
      <c r="RHW6" s="56"/>
      <c r="RHX6" s="56"/>
      <c r="RHY6" s="56"/>
      <c r="RHZ6" s="56"/>
      <c r="RIA6" s="56"/>
      <c r="RIB6" s="56"/>
      <c r="RIC6" s="56"/>
      <c r="RID6" s="56"/>
      <c r="RIE6" s="56"/>
      <c r="RIF6" s="56"/>
      <c r="RIG6" s="56"/>
      <c r="RIH6" s="56"/>
      <c r="RII6" s="56"/>
      <c r="RIJ6" s="56"/>
      <c r="RIK6" s="56"/>
      <c r="RIL6" s="56"/>
      <c r="RIM6" s="56"/>
      <c r="RIN6" s="56"/>
      <c r="RIO6" s="56"/>
      <c r="RIP6" s="56"/>
      <c r="RIQ6" s="56"/>
      <c r="RIR6" s="56"/>
      <c r="RIS6" s="56"/>
      <c r="RIT6" s="56"/>
      <c r="RIU6" s="56"/>
      <c r="RIV6" s="56"/>
      <c r="RIW6" s="56"/>
      <c r="RIX6" s="56"/>
      <c r="RIY6" s="56"/>
      <c r="RIZ6" s="56"/>
      <c r="RJA6" s="56"/>
      <c r="RJB6" s="56"/>
      <c r="RJC6" s="56"/>
      <c r="RJD6" s="56"/>
      <c r="RJE6" s="56"/>
      <c r="RJF6" s="56"/>
      <c r="RJG6" s="56"/>
      <c r="RJH6" s="56"/>
      <c r="RJI6" s="56"/>
      <c r="RJJ6" s="56"/>
      <c r="RJK6" s="56"/>
      <c r="RJL6" s="56"/>
      <c r="RJM6" s="56"/>
      <c r="RJN6" s="56"/>
      <c r="RJO6" s="56"/>
      <c r="RJP6" s="56"/>
      <c r="RJQ6" s="56"/>
      <c r="RJR6" s="56"/>
      <c r="RJS6" s="56"/>
      <c r="RJT6" s="56"/>
      <c r="RJU6" s="56"/>
      <c r="RJV6" s="56"/>
      <c r="RJW6" s="56"/>
      <c r="RJX6" s="56"/>
      <c r="RJY6" s="56"/>
      <c r="RJZ6" s="56"/>
      <c r="RKA6" s="56"/>
      <c r="RKB6" s="56"/>
      <c r="RKC6" s="56"/>
      <c r="RKD6" s="56"/>
      <c r="RKE6" s="56"/>
      <c r="RKF6" s="56"/>
      <c r="RKG6" s="56"/>
      <c r="RKH6" s="56"/>
      <c r="RKI6" s="56"/>
      <c r="RKJ6" s="56"/>
      <c r="RKK6" s="56"/>
      <c r="RKL6" s="56"/>
      <c r="RKM6" s="56"/>
      <c r="RKN6" s="56"/>
      <c r="RKO6" s="56"/>
      <c r="RKP6" s="56"/>
      <c r="RKQ6" s="56"/>
      <c r="RKR6" s="56"/>
      <c r="RKS6" s="56"/>
      <c r="RKT6" s="56"/>
      <c r="RKU6" s="56"/>
      <c r="RKV6" s="56"/>
      <c r="RKW6" s="56"/>
      <c r="RKX6" s="56"/>
      <c r="RKY6" s="56"/>
      <c r="RKZ6" s="56"/>
      <c r="RLA6" s="56"/>
      <c r="RLB6" s="56"/>
      <c r="RLC6" s="56"/>
      <c r="RLD6" s="56"/>
      <c r="RLE6" s="56"/>
      <c r="RLF6" s="56"/>
      <c r="RLG6" s="56"/>
      <c r="RLH6" s="56"/>
      <c r="RLI6" s="56"/>
      <c r="RLJ6" s="56"/>
      <c r="RLK6" s="56"/>
      <c r="RLL6" s="56"/>
      <c r="RLM6" s="56"/>
      <c r="RLN6" s="56"/>
      <c r="RLO6" s="56"/>
      <c r="RLP6" s="56"/>
      <c r="RLQ6" s="56"/>
      <c r="RLR6" s="56"/>
      <c r="RLS6" s="56"/>
      <c r="RLT6" s="56"/>
      <c r="RLU6" s="56"/>
      <c r="RLV6" s="56"/>
      <c r="RLW6" s="56"/>
      <c r="RLX6" s="56"/>
      <c r="RLY6" s="56"/>
      <c r="RLZ6" s="56"/>
      <c r="RMA6" s="56"/>
      <c r="RMB6" s="56"/>
      <c r="RMC6" s="56"/>
      <c r="RMD6" s="56"/>
      <c r="RME6" s="56"/>
      <c r="RMF6" s="56"/>
      <c r="RMG6" s="56"/>
      <c r="RMH6" s="56"/>
      <c r="RMI6" s="56"/>
      <c r="RMJ6" s="56"/>
      <c r="RMK6" s="56"/>
      <c r="RML6" s="56"/>
      <c r="RMM6" s="56"/>
      <c r="RMN6" s="56"/>
      <c r="RMO6" s="56"/>
      <c r="RMP6" s="56"/>
      <c r="RMQ6" s="56"/>
      <c r="RMR6" s="56"/>
      <c r="RMS6" s="56"/>
      <c r="RMT6" s="56"/>
      <c r="RMU6" s="56"/>
      <c r="RMV6" s="56"/>
      <c r="RMW6" s="56"/>
      <c r="RMX6" s="56"/>
      <c r="RMY6" s="56"/>
      <c r="RMZ6" s="56"/>
      <c r="RNA6" s="56"/>
      <c r="RNB6" s="56"/>
      <c r="RNC6" s="56"/>
      <c r="RND6" s="56"/>
      <c r="RNE6" s="56"/>
      <c r="RNF6" s="56"/>
      <c r="RNG6" s="56"/>
      <c r="RNH6" s="56"/>
      <c r="RNI6" s="56"/>
      <c r="RNJ6" s="56"/>
      <c r="RNK6" s="56"/>
      <c r="RNL6" s="56"/>
      <c r="RNM6" s="56"/>
      <c r="RNN6" s="56"/>
      <c r="RNO6" s="56"/>
      <c r="RNP6" s="56"/>
      <c r="RNQ6" s="56"/>
      <c r="RNR6" s="56"/>
      <c r="RNS6" s="56"/>
      <c r="RNT6" s="56"/>
      <c r="RNU6" s="56"/>
      <c r="RNV6" s="56"/>
      <c r="RNW6" s="56"/>
      <c r="RNX6" s="56"/>
      <c r="RNY6" s="56"/>
      <c r="RNZ6" s="56"/>
      <c r="ROA6" s="56"/>
      <c r="ROB6" s="56"/>
      <c r="ROC6" s="56"/>
      <c r="ROD6" s="56"/>
      <c r="ROE6" s="56"/>
      <c r="ROF6" s="56"/>
      <c r="ROG6" s="56"/>
      <c r="ROH6" s="56"/>
      <c r="ROI6" s="56"/>
      <c r="ROJ6" s="56"/>
      <c r="ROK6" s="56"/>
      <c r="ROL6" s="56"/>
      <c r="ROM6" s="56"/>
      <c r="RON6" s="56"/>
      <c r="ROO6" s="56"/>
      <c r="ROP6" s="56"/>
      <c r="ROQ6" s="56"/>
      <c r="ROR6" s="56"/>
      <c r="ROS6" s="56"/>
      <c r="ROT6" s="56"/>
      <c r="ROU6" s="56"/>
      <c r="ROV6" s="56"/>
      <c r="ROW6" s="56"/>
      <c r="ROX6" s="56"/>
      <c r="ROY6" s="56"/>
      <c r="ROZ6" s="56"/>
      <c r="RPA6" s="56"/>
      <c r="RPB6" s="56"/>
      <c r="RPC6" s="56"/>
      <c r="RPD6" s="56"/>
      <c r="RPE6" s="56"/>
      <c r="RPF6" s="56"/>
      <c r="RPG6" s="56"/>
      <c r="RPH6" s="56"/>
      <c r="RPI6" s="56"/>
      <c r="RPJ6" s="56"/>
      <c r="RPK6" s="56"/>
      <c r="RPL6" s="56"/>
      <c r="RPM6" s="56"/>
      <c r="RPN6" s="56"/>
      <c r="RPO6" s="56"/>
      <c r="RPP6" s="56"/>
      <c r="RPQ6" s="56"/>
      <c r="RPR6" s="56"/>
      <c r="RPS6" s="56"/>
      <c r="RPT6" s="56"/>
      <c r="RPU6" s="56"/>
      <c r="RPV6" s="56"/>
      <c r="RPW6" s="56"/>
      <c r="RPX6" s="56"/>
      <c r="RPY6" s="56"/>
      <c r="RPZ6" s="56"/>
      <c r="RQA6" s="56"/>
      <c r="RQB6" s="56"/>
      <c r="RQC6" s="56"/>
      <c r="RQD6" s="56"/>
      <c r="RQE6" s="56"/>
      <c r="RQF6" s="56"/>
      <c r="RQG6" s="56"/>
      <c r="RQH6" s="56"/>
      <c r="RQI6" s="56"/>
      <c r="RQJ6" s="56"/>
      <c r="RQK6" s="56"/>
      <c r="RQL6" s="56"/>
      <c r="RQM6" s="56"/>
      <c r="RQN6" s="56"/>
      <c r="RQO6" s="56"/>
      <c r="RQP6" s="56"/>
      <c r="RQQ6" s="56"/>
      <c r="RQR6" s="56"/>
      <c r="RQS6" s="56"/>
      <c r="RQT6" s="56"/>
      <c r="RQU6" s="56"/>
      <c r="RQV6" s="56"/>
      <c r="RQW6" s="56"/>
      <c r="RQX6" s="56"/>
      <c r="RQY6" s="56"/>
      <c r="RQZ6" s="56"/>
      <c r="RRA6" s="56"/>
      <c r="RRB6" s="56"/>
      <c r="RRC6" s="56"/>
      <c r="RRD6" s="56"/>
      <c r="RRE6" s="56"/>
      <c r="RRF6" s="56"/>
      <c r="RRG6" s="56"/>
      <c r="RRH6" s="56"/>
      <c r="RRI6" s="56"/>
      <c r="RRJ6" s="56"/>
      <c r="RRK6" s="56"/>
      <c r="RRL6" s="56"/>
      <c r="RRM6" s="56"/>
      <c r="RRN6" s="56"/>
      <c r="RRO6" s="56"/>
      <c r="RRP6" s="56"/>
      <c r="RRQ6" s="56"/>
      <c r="RRR6" s="56"/>
      <c r="RRS6" s="56"/>
      <c r="RRT6" s="56"/>
      <c r="RRU6" s="56"/>
      <c r="RRV6" s="56"/>
      <c r="RRW6" s="56"/>
      <c r="RRX6" s="56"/>
      <c r="RRY6" s="56"/>
      <c r="RRZ6" s="56"/>
      <c r="RSA6" s="56"/>
      <c r="RSB6" s="56"/>
      <c r="RSC6" s="56"/>
      <c r="RSD6" s="56"/>
      <c r="RSE6" s="56"/>
      <c r="RSF6" s="56"/>
      <c r="RSG6" s="56"/>
      <c r="RSH6" s="56"/>
      <c r="RSI6" s="56"/>
      <c r="RSJ6" s="56"/>
      <c r="RSK6" s="56"/>
      <c r="RSL6" s="56"/>
      <c r="RSM6" s="56"/>
      <c r="RSN6" s="56"/>
      <c r="RSO6" s="56"/>
      <c r="RSP6" s="56"/>
      <c r="RSQ6" s="56"/>
      <c r="RSR6" s="56"/>
      <c r="RSS6" s="56"/>
      <c r="RST6" s="56"/>
      <c r="RSU6" s="56"/>
      <c r="RSV6" s="56"/>
      <c r="RSW6" s="56"/>
      <c r="RSX6" s="56"/>
      <c r="RSY6" s="56"/>
      <c r="RSZ6" s="56"/>
      <c r="RTA6" s="56"/>
      <c r="RTB6" s="56"/>
      <c r="RTC6" s="56"/>
      <c r="RTD6" s="56"/>
      <c r="RTE6" s="56"/>
      <c r="RTF6" s="56"/>
      <c r="RTG6" s="56"/>
      <c r="RTH6" s="56"/>
      <c r="RTI6" s="56"/>
      <c r="RTJ6" s="56"/>
      <c r="RTK6" s="56"/>
      <c r="RTL6" s="56"/>
      <c r="RTM6" s="56"/>
      <c r="RTN6" s="56"/>
      <c r="RTO6" s="56"/>
      <c r="RTP6" s="56"/>
      <c r="RTQ6" s="56"/>
      <c r="RTR6" s="56"/>
      <c r="RTS6" s="56"/>
      <c r="RTT6" s="56"/>
      <c r="RTU6" s="56"/>
      <c r="RTV6" s="56"/>
      <c r="RTW6" s="56"/>
      <c r="RTX6" s="56"/>
      <c r="RTY6" s="56"/>
      <c r="RTZ6" s="56"/>
      <c r="RUA6" s="56"/>
      <c r="RUB6" s="56"/>
      <c r="RUC6" s="56"/>
      <c r="RUD6" s="56"/>
      <c r="RUE6" s="56"/>
      <c r="RUF6" s="56"/>
      <c r="RUG6" s="56"/>
      <c r="RUH6" s="56"/>
      <c r="RUI6" s="56"/>
      <c r="RUJ6" s="56"/>
      <c r="RUK6" s="56"/>
      <c r="RUL6" s="56"/>
      <c r="RUM6" s="56"/>
      <c r="RUN6" s="56"/>
      <c r="RUO6" s="56"/>
      <c r="RUP6" s="56"/>
      <c r="RUQ6" s="56"/>
      <c r="RUR6" s="56"/>
      <c r="RUS6" s="56"/>
      <c r="RUT6" s="56"/>
      <c r="RUU6" s="56"/>
      <c r="RUV6" s="56"/>
      <c r="RUW6" s="56"/>
      <c r="RUX6" s="56"/>
      <c r="RUY6" s="56"/>
      <c r="RUZ6" s="56"/>
      <c r="RVA6" s="56"/>
      <c r="RVB6" s="56"/>
      <c r="RVC6" s="56"/>
      <c r="RVD6" s="56"/>
      <c r="RVE6" s="56"/>
      <c r="RVF6" s="56"/>
      <c r="RVG6" s="56"/>
      <c r="RVH6" s="56"/>
      <c r="RVI6" s="56"/>
      <c r="RVJ6" s="56"/>
      <c r="RVK6" s="56"/>
      <c r="RVL6" s="56"/>
      <c r="RVM6" s="56"/>
      <c r="RVN6" s="56"/>
      <c r="RVO6" s="56"/>
      <c r="RVP6" s="56"/>
      <c r="RVQ6" s="56"/>
      <c r="RVR6" s="56"/>
      <c r="RVS6" s="56"/>
      <c r="RVT6" s="56"/>
      <c r="RVU6" s="56"/>
      <c r="RVV6" s="56"/>
      <c r="RVW6" s="56"/>
      <c r="RVX6" s="56"/>
      <c r="RVY6" s="56"/>
      <c r="RVZ6" s="56"/>
      <c r="RWA6" s="56"/>
      <c r="RWB6" s="56"/>
      <c r="RWC6" s="56"/>
      <c r="RWD6" s="56"/>
      <c r="RWE6" s="56"/>
      <c r="RWF6" s="56"/>
      <c r="RWG6" s="56"/>
      <c r="RWH6" s="56"/>
      <c r="RWI6" s="56"/>
      <c r="RWJ6" s="56"/>
      <c r="RWK6" s="56"/>
      <c r="RWL6" s="56"/>
      <c r="RWM6" s="56"/>
      <c r="RWN6" s="56"/>
      <c r="RWO6" s="56"/>
      <c r="RWP6" s="56"/>
      <c r="RWQ6" s="56"/>
      <c r="RWR6" s="56"/>
      <c r="RWS6" s="56"/>
      <c r="RWT6" s="56"/>
      <c r="RWU6" s="56"/>
      <c r="RWV6" s="56"/>
      <c r="RWW6" s="56"/>
      <c r="RWX6" s="56"/>
      <c r="RWY6" s="56"/>
      <c r="RWZ6" s="56"/>
      <c r="RXA6" s="56"/>
      <c r="RXB6" s="56"/>
      <c r="RXC6" s="56"/>
      <c r="RXD6" s="56"/>
      <c r="RXE6" s="56"/>
      <c r="RXF6" s="56"/>
      <c r="RXG6" s="56"/>
      <c r="RXH6" s="56"/>
      <c r="RXI6" s="56"/>
      <c r="RXJ6" s="56"/>
      <c r="RXK6" s="56"/>
      <c r="RXL6" s="56"/>
      <c r="RXM6" s="56"/>
      <c r="RXN6" s="56"/>
      <c r="RXO6" s="56"/>
      <c r="RXP6" s="56"/>
      <c r="RXQ6" s="56"/>
      <c r="RXR6" s="56"/>
      <c r="RXS6" s="56"/>
      <c r="RXT6" s="56"/>
      <c r="RXU6" s="56"/>
      <c r="RXV6" s="56"/>
      <c r="RXW6" s="56"/>
      <c r="RXX6" s="56"/>
      <c r="RXY6" s="56"/>
      <c r="RXZ6" s="56"/>
      <c r="RYA6" s="56"/>
      <c r="RYB6" s="56"/>
      <c r="RYC6" s="56"/>
      <c r="RYD6" s="56"/>
      <c r="RYE6" s="56"/>
      <c r="RYF6" s="56"/>
      <c r="RYG6" s="56"/>
      <c r="RYH6" s="56"/>
      <c r="RYI6" s="56"/>
      <c r="RYJ6" s="56"/>
      <c r="RYK6" s="56"/>
      <c r="RYL6" s="56"/>
      <c r="RYM6" s="56"/>
      <c r="RYN6" s="56"/>
      <c r="RYO6" s="56"/>
      <c r="RYP6" s="56"/>
      <c r="RYQ6" s="56"/>
      <c r="RYR6" s="56"/>
      <c r="RYS6" s="56"/>
      <c r="RYT6" s="56"/>
      <c r="RYU6" s="56"/>
      <c r="RYV6" s="56"/>
      <c r="RYW6" s="56"/>
      <c r="RYX6" s="56"/>
      <c r="RYY6" s="56"/>
      <c r="RYZ6" s="56"/>
      <c r="RZA6" s="56"/>
      <c r="RZB6" s="56"/>
      <c r="RZC6" s="56"/>
      <c r="RZD6" s="56"/>
      <c r="RZE6" s="56"/>
      <c r="RZF6" s="56"/>
      <c r="RZG6" s="56"/>
      <c r="RZH6" s="56"/>
      <c r="RZI6" s="56"/>
      <c r="RZJ6" s="56"/>
      <c r="RZK6" s="56"/>
      <c r="RZL6" s="56"/>
      <c r="RZM6" s="56"/>
      <c r="RZN6" s="56"/>
      <c r="RZO6" s="56"/>
      <c r="RZP6" s="56"/>
      <c r="RZQ6" s="56"/>
      <c r="RZR6" s="56"/>
      <c r="RZS6" s="56"/>
      <c r="RZT6" s="56"/>
      <c r="RZU6" s="56"/>
      <c r="RZV6" s="56"/>
      <c r="RZW6" s="56"/>
      <c r="RZX6" s="56"/>
      <c r="RZY6" s="56"/>
      <c r="RZZ6" s="56"/>
      <c r="SAA6" s="56"/>
      <c r="SAB6" s="56"/>
      <c r="SAC6" s="56"/>
      <c r="SAD6" s="56"/>
      <c r="SAE6" s="56"/>
      <c r="SAF6" s="56"/>
      <c r="SAG6" s="56"/>
      <c r="SAH6" s="56"/>
      <c r="SAI6" s="56"/>
      <c r="SAJ6" s="56"/>
      <c r="SAK6" s="56"/>
      <c r="SAL6" s="56"/>
      <c r="SAM6" s="56"/>
      <c r="SAN6" s="56"/>
      <c r="SAO6" s="56"/>
      <c r="SAP6" s="56"/>
      <c r="SAQ6" s="56"/>
      <c r="SAR6" s="56"/>
      <c r="SAS6" s="56"/>
      <c r="SAT6" s="56"/>
      <c r="SAU6" s="56"/>
      <c r="SAV6" s="56"/>
      <c r="SAW6" s="56"/>
      <c r="SAX6" s="56"/>
      <c r="SAY6" s="56"/>
      <c r="SAZ6" s="56"/>
      <c r="SBA6" s="56"/>
      <c r="SBB6" s="56"/>
      <c r="SBC6" s="56"/>
      <c r="SBD6" s="56"/>
      <c r="SBE6" s="56"/>
      <c r="SBF6" s="56"/>
      <c r="SBG6" s="56"/>
      <c r="SBH6" s="56"/>
      <c r="SBI6" s="56"/>
      <c r="SBJ6" s="56"/>
      <c r="SBK6" s="56"/>
      <c r="SBL6" s="56"/>
      <c r="SBM6" s="56"/>
      <c r="SBN6" s="56"/>
      <c r="SBO6" s="56"/>
      <c r="SBP6" s="56"/>
      <c r="SBQ6" s="56"/>
      <c r="SBR6" s="56"/>
      <c r="SBS6" s="56"/>
      <c r="SBT6" s="56"/>
      <c r="SBU6" s="56"/>
      <c r="SBV6" s="56"/>
      <c r="SBW6" s="56"/>
      <c r="SBX6" s="56"/>
      <c r="SBY6" s="56"/>
      <c r="SBZ6" s="56"/>
      <c r="SCA6" s="56"/>
      <c r="SCB6" s="56"/>
      <c r="SCC6" s="56"/>
      <c r="SCD6" s="56"/>
      <c r="SCE6" s="56"/>
      <c r="SCF6" s="56"/>
      <c r="SCG6" s="56"/>
      <c r="SCH6" s="56"/>
      <c r="SCI6" s="56"/>
      <c r="SCJ6" s="56"/>
      <c r="SCK6" s="56"/>
      <c r="SCL6" s="56"/>
      <c r="SCM6" s="56"/>
      <c r="SCN6" s="56"/>
      <c r="SCO6" s="56"/>
      <c r="SCP6" s="56"/>
      <c r="SCQ6" s="56"/>
      <c r="SCR6" s="56"/>
      <c r="SCS6" s="56"/>
      <c r="SCT6" s="56"/>
      <c r="SCU6" s="56"/>
      <c r="SCV6" s="56"/>
      <c r="SCW6" s="56"/>
      <c r="SCX6" s="56"/>
      <c r="SCY6" s="56"/>
      <c r="SCZ6" s="56"/>
      <c r="SDA6" s="56"/>
      <c r="SDB6" s="56"/>
      <c r="SDC6" s="56"/>
      <c r="SDD6" s="56"/>
      <c r="SDE6" s="56"/>
      <c r="SDF6" s="56"/>
      <c r="SDG6" s="56"/>
      <c r="SDH6" s="56"/>
      <c r="SDI6" s="56"/>
      <c r="SDJ6" s="56"/>
      <c r="SDK6" s="56"/>
      <c r="SDL6" s="56"/>
      <c r="SDM6" s="56"/>
      <c r="SDN6" s="56"/>
      <c r="SDO6" s="56"/>
      <c r="SDP6" s="56"/>
      <c r="SDQ6" s="56"/>
      <c r="SDR6" s="56"/>
      <c r="SDS6" s="56"/>
      <c r="SDT6" s="56"/>
      <c r="SDU6" s="56"/>
      <c r="SDV6" s="56"/>
      <c r="SDW6" s="56"/>
      <c r="SDX6" s="56"/>
      <c r="SDY6" s="56"/>
      <c r="SDZ6" s="56"/>
      <c r="SEA6" s="56"/>
      <c r="SEB6" s="56"/>
      <c r="SEC6" s="56"/>
      <c r="SED6" s="56"/>
      <c r="SEE6" s="56"/>
      <c r="SEF6" s="56"/>
      <c r="SEG6" s="56"/>
      <c r="SEH6" s="56"/>
      <c r="SEI6" s="56"/>
      <c r="SEJ6" s="56"/>
      <c r="SEK6" s="56"/>
      <c r="SEL6" s="56"/>
      <c r="SEM6" s="56"/>
      <c r="SEN6" s="56"/>
      <c r="SEO6" s="56"/>
      <c r="SEP6" s="56"/>
      <c r="SEQ6" s="56"/>
      <c r="SER6" s="56"/>
      <c r="SES6" s="56"/>
      <c r="SET6" s="56"/>
      <c r="SEU6" s="56"/>
      <c r="SEV6" s="56"/>
      <c r="SEW6" s="56"/>
      <c r="SEX6" s="56"/>
      <c r="SEY6" s="56"/>
      <c r="SEZ6" s="56"/>
      <c r="SFA6" s="56"/>
      <c r="SFB6" s="56"/>
      <c r="SFC6" s="56"/>
      <c r="SFD6" s="56"/>
      <c r="SFE6" s="56"/>
      <c r="SFF6" s="56"/>
      <c r="SFG6" s="56"/>
      <c r="SFH6" s="56"/>
      <c r="SFI6" s="56"/>
      <c r="SFJ6" s="56"/>
      <c r="SFK6" s="56"/>
      <c r="SFL6" s="56"/>
      <c r="SFM6" s="56"/>
      <c r="SFN6" s="56"/>
      <c r="SFO6" s="56"/>
      <c r="SFP6" s="56"/>
      <c r="SFQ6" s="56"/>
      <c r="SFR6" s="56"/>
      <c r="SFS6" s="56"/>
      <c r="SFT6" s="56"/>
      <c r="SFU6" s="56"/>
      <c r="SFV6" s="56"/>
      <c r="SFW6" s="56"/>
      <c r="SFX6" s="56"/>
      <c r="SFY6" s="56"/>
      <c r="SFZ6" s="56"/>
      <c r="SGA6" s="56"/>
      <c r="SGB6" s="56"/>
      <c r="SGC6" s="56"/>
      <c r="SGD6" s="56"/>
      <c r="SGE6" s="56"/>
      <c r="SGF6" s="56"/>
      <c r="SGG6" s="56"/>
      <c r="SGH6" s="56"/>
      <c r="SGI6" s="56"/>
      <c r="SGJ6" s="56"/>
      <c r="SGK6" s="56"/>
      <c r="SGL6" s="56"/>
      <c r="SGM6" s="56"/>
      <c r="SGN6" s="56"/>
      <c r="SGO6" s="56"/>
      <c r="SGP6" s="56"/>
      <c r="SGQ6" s="56"/>
      <c r="SGR6" s="56"/>
      <c r="SGS6" s="56"/>
      <c r="SGT6" s="56"/>
      <c r="SGU6" s="56"/>
      <c r="SGV6" s="56"/>
      <c r="SGW6" s="56"/>
      <c r="SGX6" s="56"/>
      <c r="SGY6" s="56"/>
      <c r="SGZ6" s="56"/>
      <c r="SHA6" s="56"/>
      <c r="SHB6" s="56"/>
      <c r="SHC6" s="56"/>
      <c r="SHD6" s="56"/>
      <c r="SHE6" s="56"/>
      <c r="SHF6" s="56"/>
      <c r="SHG6" s="56"/>
      <c r="SHH6" s="56"/>
      <c r="SHI6" s="56"/>
      <c r="SHJ6" s="56"/>
      <c r="SHK6" s="56"/>
      <c r="SHL6" s="56"/>
      <c r="SHM6" s="56"/>
      <c r="SHN6" s="56"/>
      <c r="SHO6" s="56"/>
      <c r="SHP6" s="56"/>
      <c r="SHQ6" s="56"/>
      <c r="SHR6" s="56"/>
      <c r="SHS6" s="56"/>
      <c r="SHT6" s="56"/>
      <c r="SHU6" s="56"/>
      <c r="SHV6" s="56"/>
      <c r="SHW6" s="56"/>
      <c r="SHX6" s="56"/>
      <c r="SHY6" s="56"/>
      <c r="SHZ6" s="56"/>
      <c r="SIA6" s="56"/>
      <c r="SIB6" s="56"/>
      <c r="SIC6" s="56"/>
      <c r="SID6" s="56"/>
      <c r="SIE6" s="56"/>
      <c r="SIF6" s="56"/>
      <c r="SIG6" s="56"/>
      <c r="SIH6" s="56"/>
      <c r="SII6" s="56"/>
      <c r="SIJ6" s="56"/>
      <c r="SIK6" s="56"/>
      <c r="SIL6" s="56"/>
      <c r="SIM6" s="56"/>
      <c r="SIN6" s="56"/>
      <c r="SIO6" s="56"/>
      <c r="SIP6" s="56"/>
      <c r="SIQ6" s="56"/>
      <c r="SIR6" s="56"/>
      <c r="SIS6" s="56"/>
      <c r="SIT6" s="56"/>
      <c r="SIU6" s="56"/>
      <c r="SIV6" s="56"/>
      <c r="SIW6" s="56"/>
      <c r="SIX6" s="56"/>
      <c r="SIY6" s="56"/>
      <c r="SIZ6" s="56"/>
      <c r="SJA6" s="56"/>
      <c r="SJB6" s="56"/>
      <c r="SJC6" s="56"/>
      <c r="SJD6" s="56"/>
      <c r="SJE6" s="56"/>
      <c r="SJF6" s="56"/>
      <c r="SJG6" s="56"/>
      <c r="SJH6" s="56"/>
      <c r="SJI6" s="56"/>
      <c r="SJJ6" s="56"/>
      <c r="SJK6" s="56"/>
      <c r="SJL6" s="56"/>
      <c r="SJM6" s="56"/>
      <c r="SJN6" s="56"/>
      <c r="SJO6" s="56"/>
      <c r="SJP6" s="56"/>
      <c r="SJQ6" s="56"/>
      <c r="SJR6" s="56"/>
      <c r="SJS6" s="56"/>
      <c r="SJT6" s="56"/>
      <c r="SJU6" s="56"/>
      <c r="SJV6" s="56"/>
      <c r="SJW6" s="56"/>
      <c r="SJX6" s="56"/>
      <c r="SJY6" s="56"/>
      <c r="SJZ6" s="56"/>
      <c r="SKA6" s="56"/>
      <c r="SKB6" s="56"/>
      <c r="SKC6" s="56"/>
      <c r="SKD6" s="56"/>
      <c r="SKE6" s="56"/>
      <c r="SKF6" s="56"/>
      <c r="SKG6" s="56"/>
      <c r="SKH6" s="56"/>
      <c r="SKI6" s="56"/>
      <c r="SKJ6" s="56"/>
      <c r="SKK6" s="56"/>
      <c r="SKL6" s="56"/>
      <c r="SKM6" s="56"/>
      <c r="SKN6" s="56"/>
      <c r="SKO6" s="56"/>
      <c r="SKP6" s="56"/>
      <c r="SKQ6" s="56"/>
      <c r="SKR6" s="56"/>
      <c r="SKS6" s="56"/>
      <c r="SKT6" s="56"/>
      <c r="SKU6" s="56"/>
      <c r="SKV6" s="56"/>
      <c r="SKW6" s="56"/>
      <c r="SKX6" s="56"/>
      <c r="SKY6" s="56"/>
      <c r="SKZ6" s="56"/>
      <c r="SLA6" s="56"/>
      <c r="SLB6" s="56"/>
      <c r="SLC6" s="56"/>
      <c r="SLD6" s="56"/>
      <c r="SLE6" s="56"/>
      <c r="SLF6" s="56"/>
      <c r="SLG6" s="56"/>
      <c r="SLH6" s="56"/>
      <c r="SLI6" s="56"/>
      <c r="SLJ6" s="56"/>
      <c r="SLK6" s="56"/>
      <c r="SLL6" s="56"/>
      <c r="SLM6" s="56"/>
      <c r="SLN6" s="56"/>
      <c r="SLO6" s="56"/>
      <c r="SLP6" s="56"/>
      <c r="SLQ6" s="56"/>
      <c r="SLR6" s="56"/>
      <c r="SLS6" s="56"/>
      <c r="SLT6" s="56"/>
      <c r="SLU6" s="56"/>
      <c r="SLV6" s="56"/>
      <c r="SLW6" s="56"/>
      <c r="SLX6" s="56"/>
      <c r="SLY6" s="56"/>
      <c r="SLZ6" s="56"/>
      <c r="SMA6" s="56"/>
      <c r="SMB6" s="56"/>
      <c r="SMC6" s="56"/>
      <c r="SMD6" s="56"/>
      <c r="SME6" s="56"/>
      <c r="SMF6" s="56"/>
      <c r="SMG6" s="56"/>
      <c r="SMH6" s="56"/>
      <c r="SMI6" s="56"/>
      <c r="SMJ6" s="56"/>
      <c r="SMK6" s="56"/>
      <c r="SML6" s="56"/>
      <c r="SMM6" s="56"/>
      <c r="SMN6" s="56"/>
      <c r="SMO6" s="56"/>
      <c r="SMP6" s="56"/>
      <c r="SMQ6" s="56"/>
      <c r="SMR6" s="56"/>
      <c r="SMS6" s="56"/>
      <c r="SMT6" s="56"/>
      <c r="SMU6" s="56"/>
      <c r="SMV6" s="56"/>
      <c r="SMW6" s="56"/>
      <c r="SMX6" s="56"/>
      <c r="SMY6" s="56"/>
      <c r="SMZ6" s="56"/>
      <c r="SNA6" s="56"/>
      <c r="SNB6" s="56"/>
      <c r="SNC6" s="56"/>
      <c r="SND6" s="56"/>
      <c r="SNE6" s="56"/>
      <c r="SNF6" s="56"/>
      <c r="SNG6" s="56"/>
      <c r="SNH6" s="56"/>
      <c r="SNI6" s="56"/>
      <c r="SNJ6" s="56"/>
      <c r="SNK6" s="56"/>
      <c r="SNL6" s="56"/>
      <c r="SNM6" s="56"/>
      <c r="SNN6" s="56"/>
      <c r="SNO6" s="56"/>
      <c r="SNP6" s="56"/>
      <c r="SNQ6" s="56"/>
      <c r="SNR6" s="56"/>
      <c r="SNS6" s="56"/>
      <c r="SNT6" s="56"/>
      <c r="SNU6" s="56"/>
      <c r="SNV6" s="56"/>
      <c r="SNW6" s="56"/>
      <c r="SNX6" s="56"/>
      <c r="SNY6" s="56"/>
      <c r="SNZ6" s="56"/>
      <c r="SOA6" s="56"/>
      <c r="SOB6" s="56"/>
      <c r="SOC6" s="56"/>
      <c r="SOD6" s="56"/>
      <c r="SOE6" s="56"/>
      <c r="SOF6" s="56"/>
      <c r="SOG6" s="56"/>
      <c r="SOH6" s="56"/>
      <c r="SOI6" s="56"/>
      <c r="SOJ6" s="56"/>
      <c r="SOK6" s="56"/>
      <c r="SOL6" s="56"/>
      <c r="SOM6" s="56"/>
      <c r="SON6" s="56"/>
      <c r="SOO6" s="56"/>
      <c r="SOP6" s="56"/>
      <c r="SOQ6" s="56"/>
      <c r="SOR6" s="56"/>
      <c r="SOS6" s="56"/>
      <c r="SOT6" s="56"/>
      <c r="SOU6" s="56"/>
      <c r="SOV6" s="56"/>
      <c r="SOW6" s="56"/>
      <c r="SOX6" s="56"/>
      <c r="SOY6" s="56"/>
      <c r="SOZ6" s="56"/>
      <c r="SPA6" s="56"/>
      <c r="SPB6" s="56"/>
      <c r="SPC6" s="56"/>
      <c r="SPD6" s="56"/>
      <c r="SPE6" s="56"/>
      <c r="SPF6" s="56"/>
      <c r="SPG6" s="56"/>
      <c r="SPH6" s="56"/>
      <c r="SPI6" s="56"/>
      <c r="SPJ6" s="56"/>
      <c r="SPK6" s="56"/>
      <c r="SPL6" s="56"/>
      <c r="SPM6" s="56"/>
      <c r="SPN6" s="56"/>
      <c r="SPO6" s="56"/>
      <c r="SPP6" s="56"/>
      <c r="SPQ6" s="56"/>
      <c r="SPR6" s="56"/>
      <c r="SPS6" s="56"/>
      <c r="SPT6" s="56"/>
      <c r="SPU6" s="56"/>
      <c r="SPV6" s="56"/>
      <c r="SPW6" s="56"/>
      <c r="SPX6" s="56"/>
      <c r="SPY6" s="56"/>
      <c r="SPZ6" s="56"/>
      <c r="SQA6" s="56"/>
      <c r="SQB6" s="56"/>
      <c r="SQC6" s="56"/>
      <c r="SQD6" s="56"/>
      <c r="SQE6" s="56"/>
      <c r="SQF6" s="56"/>
      <c r="SQG6" s="56"/>
      <c r="SQH6" s="56"/>
      <c r="SQI6" s="56"/>
      <c r="SQJ6" s="56"/>
      <c r="SQK6" s="56"/>
      <c r="SQL6" s="56"/>
      <c r="SQM6" s="56"/>
      <c r="SQN6" s="56"/>
      <c r="SQO6" s="56"/>
      <c r="SQP6" s="56"/>
      <c r="SQQ6" s="56"/>
      <c r="SQR6" s="56"/>
      <c r="SQS6" s="56"/>
      <c r="SQT6" s="56"/>
      <c r="SQU6" s="56"/>
      <c r="SQV6" s="56"/>
      <c r="SQW6" s="56"/>
      <c r="SQX6" s="56"/>
      <c r="SQY6" s="56"/>
      <c r="SQZ6" s="56"/>
      <c r="SRA6" s="56"/>
      <c r="SRB6" s="56"/>
      <c r="SRC6" s="56"/>
      <c r="SRD6" s="56"/>
      <c r="SRE6" s="56"/>
      <c r="SRF6" s="56"/>
      <c r="SRG6" s="56"/>
      <c r="SRH6" s="56"/>
      <c r="SRI6" s="56"/>
      <c r="SRJ6" s="56"/>
      <c r="SRK6" s="56"/>
      <c r="SRL6" s="56"/>
      <c r="SRM6" s="56"/>
      <c r="SRN6" s="56"/>
      <c r="SRO6" s="56"/>
      <c r="SRP6" s="56"/>
      <c r="SRQ6" s="56"/>
      <c r="SRR6" s="56"/>
      <c r="SRS6" s="56"/>
      <c r="SRT6" s="56"/>
      <c r="SRU6" s="56"/>
      <c r="SRV6" s="56"/>
      <c r="SRW6" s="56"/>
      <c r="SRX6" s="56"/>
      <c r="SRY6" s="56"/>
      <c r="SRZ6" s="56"/>
      <c r="SSA6" s="56"/>
      <c r="SSB6" s="56"/>
      <c r="SSC6" s="56"/>
      <c r="SSD6" s="56"/>
      <c r="SSE6" s="56"/>
      <c r="SSF6" s="56"/>
      <c r="SSG6" s="56"/>
      <c r="SSH6" s="56"/>
      <c r="SSI6" s="56"/>
      <c r="SSJ6" s="56"/>
      <c r="SSK6" s="56"/>
      <c r="SSL6" s="56"/>
      <c r="SSM6" s="56"/>
      <c r="SSN6" s="56"/>
      <c r="SSO6" s="56"/>
      <c r="SSP6" s="56"/>
      <c r="SSQ6" s="56"/>
      <c r="SSR6" s="56"/>
      <c r="SSS6" s="56"/>
      <c r="SST6" s="56"/>
      <c r="SSU6" s="56"/>
      <c r="SSV6" s="56"/>
      <c r="SSW6" s="56"/>
      <c r="SSX6" s="56"/>
      <c r="SSY6" s="56"/>
      <c r="SSZ6" s="56"/>
      <c r="STA6" s="56"/>
      <c r="STB6" s="56"/>
      <c r="STC6" s="56"/>
      <c r="STD6" s="56"/>
      <c r="STE6" s="56"/>
      <c r="STF6" s="56"/>
      <c r="STG6" s="56"/>
      <c r="STH6" s="56"/>
      <c r="STI6" s="56"/>
      <c r="STJ6" s="56"/>
      <c r="STK6" s="56"/>
      <c r="STL6" s="56"/>
      <c r="STM6" s="56"/>
      <c r="STN6" s="56"/>
      <c r="STO6" s="56"/>
      <c r="STP6" s="56"/>
      <c r="STQ6" s="56"/>
      <c r="STR6" s="56"/>
      <c r="STS6" s="56"/>
      <c r="STT6" s="56"/>
      <c r="STU6" s="56"/>
      <c r="STV6" s="56"/>
      <c r="STW6" s="56"/>
      <c r="STX6" s="56"/>
      <c r="STY6" s="56"/>
      <c r="STZ6" s="56"/>
      <c r="SUA6" s="56"/>
      <c r="SUB6" s="56"/>
      <c r="SUC6" s="56"/>
      <c r="SUD6" s="56"/>
      <c r="SUE6" s="56"/>
      <c r="SUF6" s="56"/>
      <c r="SUG6" s="56"/>
      <c r="SUH6" s="56"/>
      <c r="SUI6" s="56"/>
      <c r="SUJ6" s="56"/>
      <c r="SUK6" s="56"/>
      <c r="SUL6" s="56"/>
      <c r="SUM6" s="56"/>
      <c r="SUN6" s="56"/>
      <c r="SUO6" s="56"/>
      <c r="SUP6" s="56"/>
      <c r="SUQ6" s="56"/>
      <c r="SUR6" s="56"/>
      <c r="SUS6" s="56"/>
      <c r="SUT6" s="56"/>
      <c r="SUU6" s="56"/>
      <c r="SUV6" s="56"/>
      <c r="SUW6" s="56"/>
      <c r="SUX6" s="56"/>
      <c r="SUY6" s="56"/>
      <c r="SUZ6" s="56"/>
      <c r="SVA6" s="56"/>
      <c r="SVB6" s="56"/>
      <c r="SVC6" s="56"/>
      <c r="SVD6" s="56"/>
      <c r="SVE6" s="56"/>
      <c r="SVF6" s="56"/>
      <c r="SVG6" s="56"/>
      <c r="SVH6" s="56"/>
      <c r="SVI6" s="56"/>
      <c r="SVJ6" s="56"/>
      <c r="SVK6" s="56"/>
      <c r="SVL6" s="56"/>
      <c r="SVM6" s="56"/>
      <c r="SVN6" s="56"/>
      <c r="SVO6" s="56"/>
      <c r="SVP6" s="56"/>
      <c r="SVQ6" s="56"/>
      <c r="SVR6" s="56"/>
      <c r="SVS6" s="56"/>
      <c r="SVT6" s="56"/>
      <c r="SVU6" s="56"/>
      <c r="SVV6" s="56"/>
      <c r="SVW6" s="56"/>
      <c r="SVX6" s="56"/>
      <c r="SVY6" s="56"/>
      <c r="SVZ6" s="56"/>
      <c r="SWA6" s="56"/>
      <c r="SWB6" s="56"/>
      <c r="SWC6" s="56"/>
      <c r="SWD6" s="56"/>
      <c r="SWE6" s="56"/>
      <c r="SWF6" s="56"/>
      <c r="SWG6" s="56"/>
      <c r="SWH6" s="56"/>
      <c r="SWI6" s="56"/>
      <c r="SWJ6" s="56"/>
      <c r="SWK6" s="56"/>
      <c r="SWL6" s="56"/>
      <c r="SWM6" s="56"/>
      <c r="SWN6" s="56"/>
      <c r="SWO6" s="56"/>
      <c r="SWP6" s="56"/>
      <c r="SWQ6" s="56"/>
      <c r="SWR6" s="56"/>
      <c r="SWS6" s="56"/>
      <c r="SWT6" s="56"/>
      <c r="SWU6" s="56"/>
      <c r="SWV6" s="56"/>
      <c r="SWW6" s="56"/>
      <c r="SWX6" s="56"/>
      <c r="SWY6" s="56"/>
      <c r="SWZ6" s="56"/>
      <c r="SXA6" s="56"/>
      <c r="SXB6" s="56"/>
      <c r="SXC6" s="56"/>
      <c r="SXD6" s="56"/>
      <c r="SXE6" s="56"/>
      <c r="SXF6" s="56"/>
      <c r="SXG6" s="56"/>
      <c r="SXH6" s="56"/>
      <c r="SXI6" s="56"/>
      <c r="SXJ6" s="56"/>
      <c r="SXK6" s="56"/>
      <c r="SXL6" s="56"/>
      <c r="SXM6" s="56"/>
      <c r="SXN6" s="56"/>
      <c r="SXO6" s="56"/>
      <c r="SXP6" s="56"/>
      <c r="SXQ6" s="56"/>
      <c r="SXR6" s="56"/>
      <c r="SXS6" s="56"/>
      <c r="SXT6" s="56"/>
      <c r="SXU6" s="56"/>
      <c r="SXV6" s="56"/>
      <c r="SXW6" s="56"/>
      <c r="SXX6" s="56"/>
      <c r="SXY6" s="56"/>
      <c r="SXZ6" s="56"/>
      <c r="SYA6" s="56"/>
      <c r="SYB6" s="56"/>
      <c r="SYC6" s="56"/>
      <c r="SYD6" s="56"/>
      <c r="SYE6" s="56"/>
      <c r="SYF6" s="56"/>
      <c r="SYG6" s="56"/>
      <c r="SYH6" s="56"/>
      <c r="SYI6" s="56"/>
      <c r="SYJ6" s="56"/>
      <c r="SYK6" s="56"/>
      <c r="SYL6" s="56"/>
      <c r="SYM6" s="56"/>
      <c r="SYN6" s="56"/>
      <c r="SYO6" s="56"/>
      <c r="SYP6" s="56"/>
      <c r="SYQ6" s="56"/>
      <c r="SYR6" s="56"/>
      <c r="SYS6" s="56"/>
      <c r="SYT6" s="56"/>
      <c r="SYU6" s="56"/>
      <c r="SYV6" s="56"/>
      <c r="SYW6" s="56"/>
      <c r="SYX6" s="56"/>
      <c r="SYY6" s="56"/>
      <c r="SYZ6" s="56"/>
      <c r="SZA6" s="56"/>
      <c r="SZB6" s="56"/>
      <c r="SZC6" s="56"/>
      <c r="SZD6" s="56"/>
      <c r="SZE6" s="56"/>
      <c r="SZF6" s="56"/>
      <c r="SZG6" s="56"/>
      <c r="SZH6" s="56"/>
      <c r="SZI6" s="56"/>
      <c r="SZJ6" s="56"/>
      <c r="SZK6" s="56"/>
      <c r="SZL6" s="56"/>
      <c r="SZM6" s="56"/>
      <c r="SZN6" s="56"/>
      <c r="SZO6" s="56"/>
      <c r="SZP6" s="56"/>
      <c r="SZQ6" s="56"/>
      <c r="SZR6" s="56"/>
      <c r="SZS6" s="56"/>
      <c r="SZT6" s="56"/>
      <c r="SZU6" s="56"/>
      <c r="SZV6" s="56"/>
      <c r="SZW6" s="56"/>
      <c r="SZX6" s="56"/>
      <c r="SZY6" s="56"/>
      <c r="SZZ6" s="56"/>
      <c r="TAA6" s="56"/>
      <c r="TAB6" s="56"/>
      <c r="TAC6" s="56"/>
      <c r="TAD6" s="56"/>
      <c r="TAE6" s="56"/>
      <c r="TAF6" s="56"/>
      <c r="TAG6" s="56"/>
      <c r="TAH6" s="56"/>
      <c r="TAI6" s="56"/>
      <c r="TAJ6" s="56"/>
      <c r="TAK6" s="56"/>
      <c r="TAL6" s="56"/>
      <c r="TAM6" s="56"/>
      <c r="TAN6" s="56"/>
      <c r="TAO6" s="56"/>
      <c r="TAP6" s="56"/>
      <c r="TAQ6" s="56"/>
      <c r="TAR6" s="56"/>
      <c r="TAS6" s="56"/>
      <c r="TAT6" s="56"/>
      <c r="TAU6" s="56"/>
      <c r="TAV6" s="56"/>
      <c r="TAW6" s="56"/>
      <c r="TAX6" s="56"/>
      <c r="TAY6" s="56"/>
      <c r="TAZ6" s="56"/>
      <c r="TBA6" s="56"/>
      <c r="TBB6" s="56"/>
      <c r="TBC6" s="56"/>
      <c r="TBD6" s="56"/>
      <c r="TBE6" s="56"/>
      <c r="TBF6" s="56"/>
      <c r="TBG6" s="56"/>
      <c r="TBH6" s="56"/>
      <c r="TBI6" s="56"/>
      <c r="TBJ6" s="56"/>
      <c r="TBK6" s="56"/>
      <c r="TBL6" s="56"/>
      <c r="TBM6" s="56"/>
      <c r="TBN6" s="56"/>
      <c r="TBO6" s="56"/>
      <c r="TBP6" s="56"/>
      <c r="TBQ6" s="56"/>
      <c r="TBR6" s="56"/>
      <c r="TBS6" s="56"/>
      <c r="TBT6" s="56"/>
      <c r="TBU6" s="56"/>
      <c r="TBV6" s="56"/>
      <c r="TBW6" s="56"/>
      <c r="TBX6" s="56"/>
      <c r="TBY6" s="56"/>
      <c r="TBZ6" s="56"/>
      <c r="TCA6" s="56"/>
      <c r="TCB6" s="56"/>
      <c r="TCC6" s="56"/>
      <c r="TCD6" s="56"/>
      <c r="TCE6" s="56"/>
      <c r="TCF6" s="56"/>
      <c r="TCG6" s="56"/>
      <c r="TCH6" s="56"/>
      <c r="TCI6" s="56"/>
      <c r="TCJ6" s="56"/>
      <c r="TCK6" s="56"/>
      <c r="TCL6" s="56"/>
      <c r="TCM6" s="56"/>
      <c r="TCN6" s="56"/>
      <c r="TCO6" s="56"/>
      <c r="TCP6" s="56"/>
      <c r="TCQ6" s="56"/>
      <c r="TCR6" s="56"/>
      <c r="TCS6" s="56"/>
      <c r="TCT6" s="56"/>
      <c r="TCU6" s="56"/>
      <c r="TCV6" s="56"/>
      <c r="TCW6" s="56"/>
      <c r="TCX6" s="56"/>
      <c r="TCY6" s="56"/>
      <c r="TCZ6" s="56"/>
      <c r="TDA6" s="56"/>
      <c r="TDB6" s="56"/>
      <c r="TDC6" s="56"/>
      <c r="TDD6" s="56"/>
      <c r="TDE6" s="56"/>
      <c r="TDF6" s="56"/>
      <c r="TDG6" s="56"/>
      <c r="TDH6" s="56"/>
      <c r="TDI6" s="56"/>
      <c r="TDJ6" s="56"/>
      <c r="TDK6" s="56"/>
      <c r="TDL6" s="56"/>
      <c r="TDM6" s="56"/>
      <c r="TDN6" s="56"/>
      <c r="TDO6" s="56"/>
      <c r="TDP6" s="56"/>
      <c r="TDQ6" s="56"/>
      <c r="TDR6" s="56"/>
      <c r="TDS6" s="56"/>
      <c r="TDT6" s="56"/>
      <c r="TDU6" s="56"/>
      <c r="TDV6" s="56"/>
      <c r="TDW6" s="56"/>
      <c r="TDX6" s="56"/>
      <c r="TDY6" s="56"/>
      <c r="TDZ6" s="56"/>
      <c r="TEA6" s="56"/>
      <c r="TEB6" s="56"/>
      <c r="TEC6" s="56"/>
      <c r="TED6" s="56"/>
      <c r="TEE6" s="56"/>
      <c r="TEF6" s="56"/>
      <c r="TEG6" s="56"/>
      <c r="TEH6" s="56"/>
      <c r="TEI6" s="56"/>
      <c r="TEJ6" s="56"/>
      <c r="TEK6" s="56"/>
      <c r="TEL6" s="56"/>
      <c r="TEM6" s="56"/>
      <c r="TEN6" s="56"/>
      <c r="TEO6" s="56"/>
      <c r="TEP6" s="56"/>
      <c r="TEQ6" s="56"/>
      <c r="TER6" s="56"/>
      <c r="TES6" s="56"/>
      <c r="TET6" s="56"/>
      <c r="TEU6" s="56"/>
      <c r="TEV6" s="56"/>
      <c r="TEW6" s="56"/>
      <c r="TEX6" s="56"/>
      <c r="TEY6" s="56"/>
      <c r="TEZ6" s="56"/>
      <c r="TFA6" s="56"/>
      <c r="TFB6" s="56"/>
      <c r="TFC6" s="56"/>
      <c r="TFD6" s="56"/>
      <c r="TFE6" s="56"/>
      <c r="TFF6" s="56"/>
      <c r="TFG6" s="56"/>
      <c r="TFH6" s="56"/>
      <c r="TFI6" s="56"/>
      <c r="TFJ6" s="56"/>
      <c r="TFK6" s="56"/>
      <c r="TFL6" s="56"/>
      <c r="TFM6" s="56"/>
      <c r="TFN6" s="56"/>
      <c r="TFO6" s="56"/>
      <c r="TFP6" s="56"/>
      <c r="TFQ6" s="56"/>
      <c r="TFR6" s="56"/>
      <c r="TFS6" s="56"/>
      <c r="TFT6" s="56"/>
      <c r="TFU6" s="56"/>
      <c r="TFV6" s="56"/>
      <c r="TFW6" s="56"/>
      <c r="TFX6" s="56"/>
      <c r="TFY6" s="56"/>
      <c r="TFZ6" s="56"/>
      <c r="TGA6" s="56"/>
      <c r="TGB6" s="56"/>
      <c r="TGC6" s="56"/>
      <c r="TGD6" s="56"/>
      <c r="TGE6" s="56"/>
      <c r="TGF6" s="56"/>
      <c r="TGG6" s="56"/>
      <c r="TGH6" s="56"/>
      <c r="TGI6" s="56"/>
      <c r="TGJ6" s="56"/>
      <c r="TGK6" s="56"/>
      <c r="TGL6" s="56"/>
      <c r="TGM6" s="56"/>
      <c r="TGN6" s="56"/>
      <c r="TGO6" s="56"/>
      <c r="TGP6" s="56"/>
      <c r="TGQ6" s="56"/>
      <c r="TGR6" s="56"/>
      <c r="TGS6" s="56"/>
      <c r="TGT6" s="56"/>
      <c r="TGU6" s="56"/>
      <c r="TGV6" s="56"/>
      <c r="TGW6" s="56"/>
      <c r="TGX6" s="56"/>
      <c r="TGY6" s="56"/>
      <c r="TGZ6" s="56"/>
      <c r="THA6" s="56"/>
      <c r="THB6" s="56"/>
      <c r="THC6" s="56"/>
      <c r="THD6" s="56"/>
      <c r="THE6" s="56"/>
      <c r="THF6" s="56"/>
      <c r="THG6" s="56"/>
      <c r="THH6" s="56"/>
      <c r="THI6" s="56"/>
      <c r="THJ6" s="56"/>
      <c r="THK6" s="56"/>
      <c r="THL6" s="56"/>
      <c r="THM6" s="56"/>
      <c r="THN6" s="56"/>
      <c r="THO6" s="56"/>
      <c r="THP6" s="56"/>
      <c r="THQ6" s="56"/>
      <c r="THR6" s="56"/>
      <c r="THS6" s="56"/>
      <c r="THT6" s="56"/>
      <c r="THU6" s="56"/>
      <c r="THV6" s="56"/>
      <c r="THW6" s="56"/>
      <c r="THX6" s="56"/>
      <c r="THY6" s="56"/>
      <c r="THZ6" s="56"/>
      <c r="TIA6" s="56"/>
      <c r="TIB6" s="56"/>
      <c r="TIC6" s="56"/>
      <c r="TID6" s="56"/>
      <c r="TIE6" s="56"/>
      <c r="TIF6" s="56"/>
      <c r="TIG6" s="56"/>
      <c r="TIH6" s="56"/>
      <c r="TII6" s="56"/>
      <c r="TIJ6" s="56"/>
      <c r="TIK6" s="56"/>
      <c r="TIL6" s="56"/>
      <c r="TIM6" s="56"/>
      <c r="TIN6" s="56"/>
      <c r="TIO6" s="56"/>
      <c r="TIP6" s="56"/>
      <c r="TIQ6" s="56"/>
      <c r="TIR6" s="56"/>
      <c r="TIS6" s="56"/>
      <c r="TIT6" s="56"/>
      <c r="TIU6" s="56"/>
      <c r="TIV6" s="56"/>
      <c r="TIW6" s="56"/>
      <c r="TIX6" s="56"/>
      <c r="TIY6" s="56"/>
      <c r="TIZ6" s="56"/>
      <c r="TJA6" s="56"/>
      <c r="TJB6" s="56"/>
      <c r="TJC6" s="56"/>
      <c r="TJD6" s="56"/>
      <c r="TJE6" s="56"/>
      <c r="TJF6" s="56"/>
      <c r="TJG6" s="56"/>
      <c r="TJH6" s="56"/>
      <c r="TJI6" s="56"/>
      <c r="TJJ6" s="56"/>
      <c r="TJK6" s="56"/>
      <c r="TJL6" s="56"/>
      <c r="TJM6" s="56"/>
      <c r="TJN6" s="56"/>
      <c r="TJO6" s="56"/>
      <c r="TJP6" s="56"/>
      <c r="TJQ6" s="56"/>
      <c r="TJR6" s="56"/>
      <c r="TJS6" s="56"/>
      <c r="TJT6" s="56"/>
      <c r="TJU6" s="56"/>
      <c r="TJV6" s="56"/>
      <c r="TJW6" s="56"/>
      <c r="TJX6" s="56"/>
      <c r="TJY6" s="56"/>
      <c r="TJZ6" s="56"/>
      <c r="TKA6" s="56"/>
      <c r="TKB6" s="56"/>
      <c r="TKC6" s="56"/>
      <c r="TKD6" s="56"/>
      <c r="TKE6" s="56"/>
      <c r="TKF6" s="56"/>
      <c r="TKG6" s="56"/>
      <c r="TKH6" s="56"/>
      <c r="TKI6" s="56"/>
      <c r="TKJ6" s="56"/>
      <c r="TKK6" s="56"/>
      <c r="TKL6" s="56"/>
      <c r="TKM6" s="56"/>
      <c r="TKN6" s="56"/>
      <c r="TKO6" s="56"/>
      <c r="TKP6" s="56"/>
      <c r="TKQ6" s="56"/>
      <c r="TKR6" s="56"/>
      <c r="TKS6" s="56"/>
      <c r="TKT6" s="56"/>
      <c r="TKU6" s="56"/>
      <c r="TKV6" s="56"/>
      <c r="TKW6" s="56"/>
      <c r="TKX6" s="56"/>
      <c r="TKY6" s="56"/>
      <c r="TKZ6" s="56"/>
      <c r="TLA6" s="56"/>
      <c r="TLB6" s="56"/>
      <c r="TLC6" s="56"/>
      <c r="TLD6" s="56"/>
      <c r="TLE6" s="56"/>
      <c r="TLF6" s="56"/>
      <c r="TLG6" s="56"/>
      <c r="TLH6" s="56"/>
      <c r="TLI6" s="56"/>
      <c r="TLJ6" s="56"/>
      <c r="TLK6" s="56"/>
      <c r="TLL6" s="56"/>
      <c r="TLM6" s="56"/>
      <c r="TLN6" s="56"/>
      <c r="TLO6" s="56"/>
      <c r="TLP6" s="56"/>
      <c r="TLQ6" s="56"/>
      <c r="TLR6" s="56"/>
      <c r="TLS6" s="56"/>
      <c r="TLT6" s="56"/>
      <c r="TLU6" s="56"/>
      <c r="TLV6" s="56"/>
      <c r="TLW6" s="56"/>
      <c r="TLX6" s="56"/>
      <c r="TLY6" s="56"/>
      <c r="TLZ6" s="56"/>
      <c r="TMA6" s="56"/>
      <c r="TMB6" s="56"/>
      <c r="TMC6" s="56"/>
      <c r="TMD6" s="56"/>
      <c r="TME6" s="56"/>
      <c r="TMF6" s="56"/>
      <c r="TMG6" s="56"/>
      <c r="TMH6" s="56"/>
      <c r="TMI6" s="56"/>
      <c r="TMJ6" s="56"/>
      <c r="TMK6" s="56"/>
      <c r="TML6" s="56"/>
      <c r="TMM6" s="56"/>
      <c r="TMN6" s="56"/>
      <c r="TMO6" s="56"/>
      <c r="TMP6" s="56"/>
      <c r="TMQ6" s="56"/>
      <c r="TMR6" s="56"/>
      <c r="TMS6" s="56"/>
      <c r="TMT6" s="56"/>
      <c r="TMU6" s="56"/>
      <c r="TMV6" s="56"/>
      <c r="TMW6" s="56"/>
      <c r="TMX6" s="56"/>
      <c r="TMY6" s="56"/>
      <c r="TMZ6" s="56"/>
      <c r="TNA6" s="56"/>
      <c r="TNB6" s="56"/>
      <c r="TNC6" s="56"/>
      <c r="TND6" s="56"/>
      <c r="TNE6" s="56"/>
      <c r="TNF6" s="56"/>
      <c r="TNG6" s="56"/>
      <c r="TNH6" s="56"/>
      <c r="TNI6" s="56"/>
      <c r="TNJ6" s="56"/>
      <c r="TNK6" s="56"/>
      <c r="TNL6" s="56"/>
      <c r="TNM6" s="56"/>
      <c r="TNN6" s="56"/>
      <c r="TNO6" s="56"/>
      <c r="TNP6" s="56"/>
      <c r="TNQ6" s="56"/>
      <c r="TNR6" s="56"/>
      <c r="TNS6" s="56"/>
      <c r="TNT6" s="56"/>
      <c r="TNU6" s="56"/>
      <c r="TNV6" s="56"/>
      <c r="TNW6" s="56"/>
      <c r="TNX6" s="56"/>
      <c r="TNY6" s="56"/>
      <c r="TNZ6" s="56"/>
      <c r="TOA6" s="56"/>
      <c r="TOB6" s="56"/>
      <c r="TOC6" s="56"/>
      <c r="TOD6" s="56"/>
      <c r="TOE6" s="56"/>
      <c r="TOF6" s="56"/>
      <c r="TOG6" s="56"/>
      <c r="TOH6" s="56"/>
      <c r="TOI6" s="56"/>
      <c r="TOJ6" s="56"/>
      <c r="TOK6" s="56"/>
      <c r="TOL6" s="56"/>
      <c r="TOM6" s="56"/>
      <c r="TON6" s="56"/>
      <c r="TOO6" s="56"/>
      <c r="TOP6" s="56"/>
      <c r="TOQ6" s="56"/>
      <c r="TOR6" s="56"/>
      <c r="TOS6" s="56"/>
      <c r="TOT6" s="56"/>
      <c r="TOU6" s="56"/>
      <c r="TOV6" s="56"/>
      <c r="TOW6" s="56"/>
      <c r="TOX6" s="56"/>
      <c r="TOY6" s="56"/>
      <c r="TOZ6" s="56"/>
      <c r="TPA6" s="56"/>
      <c r="TPB6" s="56"/>
      <c r="TPC6" s="56"/>
      <c r="TPD6" s="56"/>
      <c r="TPE6" s="56"/>
      <c r="TPF6" s="56"/>
      <c r="TPG6" s="56"/>
      <c r="TPH6" s="56"/>
      <c r="TPI6" s="56"/>
      <c r="TPJ6" s="56"/>
      <c r="TPK6" s="56"/>
      <c r="TPL6" s="56"/>
      <c r="TPM6" s="56"/>
      <c r="TPN6" s="56"/>
      <c r="TPO6" s="56"/>
      <c r="TPP6" s="56"/>
      <c r="TPQ6" s="56"/>
      <c r="TPR6" s="56"/>
      <c r="TPS6" s="56"/>
      <c r="TPT6" s="56"/>
      <c r="TPU6" s="56"/>
      <c r="TPV6" s="56"/>
      <c r="TPW6" s="56"/>
      <c r="TPX6" s="56"/>
      <c r="TPY6" s="56"/>
      <c r="TPZ6" s="56"/>
      <c r="TQA6" s="56"/>
      <c r="TQB6" s="56"/>
      <c r="TQC6" s="56"/>
      <c r="TQD6" s="56"/>
      <c r="TQE6" s="56"/>
      <c r="TQF6" s="56"/>
      <c r="TQG6" s="56"/>
      <c r="TQH6" s="56"/>
      <c r="TQI6" s="56"/>
      <c r="TQJ6" s="56"/>
      <c r="TQK6" s="56"/>
      <c r="TQL6" s="56"/>
      <c r="TQM6" s="56"/>
      <c r="TQN6" s="56"/>
      <c r="TQO6" s="56"/>
      <c r="TQP6" s="56"/>
      <c r="TQQ6" s="56"/>
      <c r="TQR6" s="56"/>
      <c r="TQS6" s="56"/>
      <c r="TQT6" s="56"/>
      <c r="TQU6" s="56"/>
      <c r="TQV6" s="56"/>
      <c r="TQW6" s="56"/>
      <c r="TQX6" s="56"/>
      <c r="TQY6" s="56"/>
      <c r="TQZ6" s="56"/>
      <c r="TRA6" s="56"/>
      <c r="TRB6" s="56"/>
      <c r="TRC6" s="56"/>
      <c r="TRD6" s="56"/>
      <c r="TRE6" s="56"/>
      <c r="TRF6" s="56"/>
      <c r="TRG6" s="56"/>
      <c r="TRH6" s="56"/>
      <c r="TRI6" s="56"/>
      <c r="TRJ6" s="56"/>
      <c r="TRK6" s="56"/>
      <c r="TRL6" s="56"/>
      <c r="TRM6" s="56"/>
      <c r="TRN6" s="56"/>
      <c r="TRO6" s="56"/>
      <c r="TRP6" s="56"/>
      <c r="TRQ6" s="56"/>
      <c r="TRR6" s="56"/>
      <c r="TRS6" s="56"/>
      <c r="TRT6" s="56"/>
      <c r="TRU6" s="56"/>
      <c r="TRV6" s="56"/>
      <c r="TRW6" s="56"/>
      <c r="TRX6" s="56"/>
      <c r="TRY6" s="56"/>
      <c r="TRZ6" s="56"/>
      <c r="TSA6" s="56"/>
      <c r="TSB6" s="56"/>
      <c r="TSC6" s="56"/>
      <c r="TSD6" s="56"/>
      <c r="TSE6" s="56"/>
      <c r="TSF6" s="56"/>
      <c r="TSG6" s="56"/>
      <c r="TSH6" s="56"/>
      <c r="TSI6" s="56"/>
      <c r="TSJ6" s="56"/>
      <c r="TSK6" s="56"/>
      <c r="TSL6" s="56"/>
      <c r="TSM6" s="56"/>
      <c r="TSN6" s="56"/>
      <c r="TSO6" s="56"/>
      <c r="TSP6" s="56"/>
      <c r="TSQ6" s="56"/>
      <c r="TSR6" s="56"/>
      <c r="TSS6" s="56"/>
      <c r="TST6" s="56"/>
      <c r="TSU6" s="56"/>
      <c r="TSV6" s="56"/>
      <c r="TSW6" s="56"/>
      <c r="TSX6" s="56"/>
      <c r="TSY6" s="56"/>
      <c r="TSZ6" s="56"/>
      <c r="TTA6" s="56"/>
      <c r="TTB6" s="56"/>
      <c r="TTC6" s="56"/>
      <c r="TTD6" s="56"/>
      <c r="TTE6" s="56"/>
      <c r="TTF6" s="56"/>
      <c r="TTG6" s="56"/>
      <c r="TTH6" s="56"/>
      <c r="TTI6" s="56"/>
      <c r="TTJ6" s="56"/>
      <c r="TTK6" s="56"/>
      <c r="TTL6" s="56"/>
      <c r="TTM6" s="56"/>
      <c r="TTN6" s="56"/>
      <c r="TTO6" s="56"/>
      <c r="TTP6" s="56"/>
      <c r="TTQ6" s="56"/>
      <c r="TTR6" s="56"/>
      <c r="TTS6" s="56"/>
      <c r="TTT6" s="56"/>
      <c r="TTU6" s="56"/>
      <c r="TTV6" s="56"/>
      <c r="TTW6" s="56"/>
      <c r="TTX6" s="56"/>
      <c r="TTY6" s="56"/>
      <c r="TTZ6" s="56"/>
      <c r="TUA6" s="56"/>
      <c r="TUB6" s="56"/>
      <c r="TUC6" s="56"/>
      <c r="TUD6" s="56"/>
      <c r="TUE6" s="56"/>
      <c r="TUF6" s="56"/>
      <c r="TUG6" s="56"/>
      <c r="TUH6" s="56"/>
      <c r="TUI6" s="56"/>
      <c r="TUJ6" s="56"/>
      <c r="TUK6" s="56"/>
      <c r="TUL6" s="56"/>
      <c r="TUM6" s="56"/>
      <c r="TUN6" s="56"/>
      <c r="TUO6" s="56"/>
      <c r="TUP6" s="56"/>
      <c r="TUQ6" s="56"/>
      <c r="TUR6" s="56"/>
      <c r="TUS6" s="56"/>
      <c r="TUT6" s="56"/>
      <c r="TUU6" s="56"/>
      <c r="TUV6" s="56"/>
      <c r="TUW6" s="56"/>
      <c r="TUX6" s="56"/>
      <c r="TUY6" s="56"/>
      <c r="TUZ6" s="56"/>
      <c r="TVA6" s="56"/>
      <c r="TVB6" s="56"/>
      <c r="TVC6" s="56"/>
      <c r="TVD6" s="56"/>
      <c r="TVE6" s="56"/>
      <c r="TVF6" s="56"/>
      <c r="TVG6" s="56"/>
      <c r="TVH6" s="56"/>
      <c r="TVI6" s="56"/>
      <c r="TVJ6" s="56"/>
      <c r="TVK6" s="56"/>
      <c r="TVL6" s="56"/>
      <c r="TVM6" s="56"/>
      <c r="TVN6" s="56"/>
      <c r="TVO6" s="56"/>
      <c r="TVP6" s="56"/>
      <c r="TVQ6" s="56"/>
      <c r="TVR6" s="56"/>
      <c r="TVS6" s="56"/>
      <c r="TVT6" s="56"/>
      <c r="TVU6" s="56"/>
      <c r="TVV6" s="56"/>
      <c r="TVW6" s="56"/>
      <c r="TVX6" s="56"/>
      <c r="TVY6" s="56"/>
      <c r="TVZ6" s="56"/>
      <c r="TWA6" s="56"/>
      <c r="TWB6" s="56"/>
      <c r="TWC6" s="56"/>
      <c r="TWD6" s="56"/>
      <c r="TWE6" s="56"/>
      <c r="TWF6" s="56"/>
      <c r="TWG6" s="56"/>
      <c r="TWH6" s="56"/>
      <c r="TWI6" s="56"/>
      <c r="TWJ6" s="56"/>
      <c r="TWK6" s="56"/>
      <c r="TWL6" s="56"/>
      <c r="TWM6" s="56"/>
      <c r="TWN6" s="56"/>
      <c r="TWO6" s="56"/>
      <c r="TWP6" s="56"/>
      <c r="TWQ6" s="56"/>
      <c r="TWR6" s="56"/>
      <c r="TWS6" s="56"/>
      <c r="TWT6" s="56"/>
      <c r="TWU6" s="56"/>
      <c r="TWV6" s="56"/>
      <c r="TWW6" s="56"/>
      <c r="TWX6" s="56"/>
      <c r="TWY6" s="56"/>
      <c r="TWZ6" s="56"/>
      <c r="TXA6" s="56"/>
      <c r="TXB6" s="56"/>
      <c r="TXC6" s="56"/>
      <c r="TXD6" s="56"/>
      <c r="TXE6" s="56"/>
      <c r="TXF6" s="56"/>
      <c r="TXG6" s="56"/>
      <c r="TXH6" s="56"/>
      <c r="TXI6" s="56"/>
      <c r="TXJ6" s="56"/>
      <c r="TXK6" s="56"/>
      <c r="TXL6" s="56"/>
      <c r="TXM6" s="56"/>
      <c r="TXN6" s="56"/>
      <c r="TXO6" s="56"/>
      <c r="TXP6" s="56"/>
      <c r="TXQ6" s="56"/>
      <c r="TXR6" s="56"/>
      <c r="TXS6" s="56"/>
      <c r="TXT6" s="56"/>
      <c r="TXU6" s="56"/>
      <c r="TXV6" s="56"/>
      <c r="TXW6" s="56"/>
      <c r="TXX6" s="56"/>
      <c r="TXY6" s="56"/>
      <c r="TXZ6" s="56"/>
      <c r="TYA6" s="56"/>
      <c r="TYB6" s="56"/>
      <c r="TYC6" s="56"/>
      <c r="TYD6" s="56"/>
      <c r="TYE6" s="56"/>
      <c r="TYF6" s="56"/>
      <c r="TYG6" s="56"/>
      <c r="TYH6" s="56"/>
      <c r="TYI6" s="56"/>
      <c r="TYJ6" s="56"/>
      <c r="TYK6" s="56"/>
      <c r="TYL6" s="56"/>
      <c r="TYM6" s="56"/>
      <c r="TYN6" s="56"/>
      <c r="TYO6" s="56"/>
      <c r="TYP6" s="56"/>
      <c r="TYQ6" s="56"/>
      <c r="TYR6" s="56"/>
      <c r="TYS6" s="56"/>
      <c r="TYT6" s="56"/>
      <c r="TYU6" s="56"/>
      <c r="TYV6" s="56"/>
      <c r="TYW6" s="56"/>
      <c r="TYX6" s="56"/>
      <c r="TYY6" s="56"/>
      <c r="TYZ6" s="56"/>
      <c r="TZA6" s="56"/>
      <c r="TZB6" s="56"/>
      <c r="TZC6" s="56"/>
      <c r="TZD6" s="56"/>
      <c r="TZE6" s="56"/>
      <c r="TZF6" s="56"/>
      <c r="TZG6" s="56"/>
      <c r="TZH6" s="56"/>
      <c r="TZI6" s="56"/>
      <c r="TZJ6" s="56"/>
      <c r="TZK6" s="56"/>
      <c r="TZL6" s="56"/>
      <c r="TZM6" s="56"/>
      <c r="TZN6" s="56"/>
      <c r="TZO6" s="56"/>
      <c r="TZP6" s="56"/>
      <c r="TZQ6" s="56"/>
      <c r="TZR6" s="56"/>
      <c r="TZS6" s="56"/>
      <c r="TZT6" s="56"/>
      <c r="TZU6" s="56"/>
      <c r="TZV6" s="56"/>
      <c r="TZW6" s="56"/>
      <c r="TZX6" s="56"/>
      <c r="TZY6" s="56"/>
      <c r="TZZ6" s="56"/>
      <c r="UAA6" s="56"/>
      <c r="UAB6" s="56"/>
      <c r="UAC6" s="56"/>
      <c r="UAD6" s="56"/>
      <c r="UAE6" s="56"/>
      <c r="UAF6" s="56"/>
      <c r="UAG6" s="56"/>
      <c r="UAH6" s="56"/>
      <c r="UAI6" s="56"/>
      <c r="UAJ6" s="56"/>
      <c r="UAK6" s="56"/>
      <c r="UAL6" s="56"/>
      <c r="UAM6" s="56"/>
      <c r="UAN6" s="56"/>
      <c r="UAO6" s="56"/>
      <c r="UAP6" s="56"/>
      <c r="UAQ6" s="56"/>
      <c r="UAR6" s="56"/>
      <c r="UAS6" s="56"/>
      <c r="UAT6" s="56"/>
      <c r="UAU6" s="56"/>
      <c r="UAV6" s="56"/>
      <c r="UAW6" s="56"/>
      <c r="UAX6" s="56"/>
      <c r="UAY6" s="56"/>
      <c r="UAZ6" s="56"/>
      <c r="UBA6" s="56"/>
      <c r="UBB6" s="56"/>
      <c r="UBC6" s="56"/>
      <c r="UBD6" s="56"/>
      <c r="UBE6" s="56"/>
      <c r="UBF6" s="56"/>
      <c r="UBG6" s="56"/>
      <c r="UBH6" s="56"/>
      <c r="UBI6" s="56"/>
      <c r="UBJ6" s="56"/>
      <c r="UBK6" s="56"/>
      <c r="UBL6" s="56"/>
      <c r="UBM6" s="56"/>
      <c r="UBN6" s="56"/>
      <c r="UBO6" s="56"/>
      <c r="UBP6" s="56"/>
      <c r="UBQ6" s="56"/>
      <c r="UBR6" s="56"/>
      <c r="UBS6" s="56"/>
      <c r="UBT6" s="56"/>
      <c r="UBU6" s="56"/>
      <c r="UBV6" s="56"/>
      <c r="UBW6" s="56"/>
      <c r="UBX6" s="56"/>
      <c r="UBY6" s="56"/>
      <c r="UBZ6" s="56"/>
      <c r="UCA6" s="56"/>
      <c r="UCB6" s="56"/>
      <c r="UCC6" s="56"/>
      <c r="UCD6" s="56"/>
      <c r="UCE6" s="56"/>
      <c r="UCF6" s="56"/>
      <c r="UCG6" s="56"/>
      <c r="UCH6" s="56"/>
      <c r="UCI6" s="56"/>
      <c r="UCJ6" s="56"/>
      <c r="UCK6" s="56"/>
      <c r="UCL6" s="56"/>
      <c r="UCM6" s="56"/>
      <c r="UCN6" s="56"/>
      <c r="UCO6" s="56"/>
      <c r="UCP6" s="56"/>
      <c r="UCQ6" s="56"/>
      <c r="UCR6" s="56"/>
      <c r="UCS6" s="56"/>
      <c r="UCT6" s="56"/>
      <c r="UCU6" s="56"/>
      <c r="UCV6" s="56"/>
      <c r="UCW6" s="56"/>
      <c r="UCX6" s="56"/>
      <c r="UCY6" s="56"/>
      <c r="UCZ6" s="56"/>
      <c r="UDA6" s="56"/>
      <c r="UDB6" s="56"/>
      <c r="UDC6" s="56"/>
      <c r="UDD6" s="56"/>
      <c r="UDE6" s="56"/>
      <c r="UDF6" s="56"/>
      <c r="UDG6" s="56"/>
      <c r="UDH6" s="56"/>
      <c r="UDI6" s="56"/>
      <c r="UDJ6" s="56"/>
      <c r="UDK6" s="56"/>
      <c r="UDL6" s="56"/>
      <c r="UDM6" s="56"/>
      <c r="UDN6" s="56"/>
      <c r="UDO6" s="56"/>
      <c r="UDP6" s="56"/>
      <c r="UDQ6" s="56"/>
      <c r="UDR6" s="56"/>
      <c r="UDS6" s="56"/>
      <c r="UDT6" s="56"/>
      <c r="UDU6" s="56"/>
      <c r="UDV6" s="56"/>
      <c r="UDW6" s="56"/>
      <c r="UDX6" s="56"/>
      <c r="UDY6" s="56"/>
      <c r="UDZ6" s="56"/>
      <c r="UEA6" s="56"/>
      <c r="UEB6" s="56"/>
      <c r="UEC6" s="56"/>
      <c r="UED6" s="56"/>
      <c r="UEE6" s="56"/>
      <c r="UEF6" s="56"/>
      <c r="UEG6" s="56"/>
      <c r="UEH6" s="56"/>
      <c r="UEI6" s="56"/>
      <c r="UEJ6" s="56"/>
      <c r="UEK6" s="56"/>
      <c r="UEL6" s="56"/>
      <c r="UEM6" s="56"/>
      <c r="UEN6" s="56"/>
      <c r="UEO6" s="56"/>
      <c r="UEP6" s="56"/>
      <c r="UEQ6" s="56"/>
      <c r="UER6" s="56"/>
      <c r="UES6" s="56"/>
      <c r="UET6" s="56"/>
      <c r="UEU6" s="56"/>
      <c r="UEV6" s="56"/>
      <c r="UEW6" s="56"/>
      <c r="UEX6" s="56"/>
      <c r="UEY6" s="56"/>
      <c r="UEZ6" s="56"/>
      <c r="UFA6" s="56"/>
      <c r="UFB6" s="56"/>
      <c r="UFC6" s="56"/>
      <c r="UFD6" s="56"/>
      <c r="UFE6" s="56"/>
      <c r="UFF6" s="56"/>
      <c r="UFG6" s="56"/>
      <c r="UFH6" s="56"/>
      <c r="UFI6" s="56"/>
      <c r="UFJ6" s="56"/>
      <c r="UFK6" s="56"/>
      <c r="UFL6" s="56"/>
      <c r="UFM6" s="56"/>
      <c r="UFN6" s="56"/>
      <c r="UFO6" s="56"/>
      <c r="UFP6" s="56"/>
      <c r="UFQ6" s="56"/>
      <c r="UFR6" s="56"/>
      <c r="UFS6" s="56"/>
      <c r="UFT6" s="56"/>
      <c r="UFU6" s="56"/>
      <c r="UFV6" s="56"/>
      <c r="UFW6" s="56"/>
      <c r="UFX6" s="56"/>
      <c r="UFY6" s="56"/>
      <c r="UFZ6" s="56"/>
      <c r="UGA6" s="56"/>
      <c r="UGB6" s="56"/>
      <c r="UGC6" s="56"/>
      <c r="UGD6" s="56"/>
      <c r="UGE6" s="56"/>
      <c r="UGF6" s="56"/>
      <c r="UGG6" s="56"/>
      <c r="UGH6" s="56"/>
      <c r="UGI6" s="56"/>
      <c r="UGJ6" s="56"/>
      <c r="UGK6" s="56"/>
      <c r="UGL6" s="56"/>
      <c r="UGM6" s="56"/>
      <c r="UGN6" s="56"/>
      <c r="UGO6" s="56"/>
      <c r="UGP6" s="56"/>
      <c r="UGQ6" s="56"/>
      <c r="UGR6" s="56"/>
      <c r="UGS6" s="56"/>
      <c r="UGT6" s="56"/>
      <c r="UGU6" s="56"/>
      <c r="UGV6" s="56"/>
      <c r="UGW6" s="56"/>
      <c r="UGX6" s="56"/>
      <c r="UGY6" s="56"/>
      <c r="UGZ6" s="56"/>
      <c r="UHA6" s="56"/>
      <c r="UHB6" s="56"/>
      <c r="UHC6" s="56"/>
      <c r="UHD6" s="56"/>
      <c r="UHE6" s="56"/>
      <c r="UHF6" s="56"/>
      <c r="UHG6" s="56"/>
      <c r="UHH6" s="56"/>
      <c r="UHI6" s="56"/>
      <c r="UHJ6" s="56"/>
      <c r="UHK6" s="56"/>
      <c r="UHL6" s="56"/>
      <c r="UHM6" s="56"/>
      <c r="UHN6" s="56"/>
      <c r="UHO6" s="56"/>
      <c r="UHP6" s="56"/>
      <c r="UHQ6" s="56"/>
      <c r="UHR6" s="56"/>
      <c r="UHS6" s="56"/>
      <c r="UHT6" s="56"/>
      <c r="UHU6" s="56"/>
      <c r="UHV6" s="56"/>
      <c r="UHW6" s="56"/>
      <c r="UHX6" s="56"/>
      <c r="UHY6" s="56"/>
      <c r="UHZ6" s="56"/>
      <c r="UIA6" s="56"/>
      <c r="UIB6" s="56"/>
      <c r="UIC6" s="56"/>
      <c r="UID6" s="56"/>
      <c r="UIE6" s="56"/>
      <c r="UIF6" s="56"/>
      <c r="UIG6" s="56"/>
      <c r="UIH6" s="56"/>
      <c r="UII6" s="56"/>
      <c r="UIJ6" s="56"/>
      <c r="UIK6" s="56"/>
      <c r="UIL6" s="56"/>
      <c r="UIM6" s="56"/>
      <c r="UIN6" s="56"/>
      <c r="UIO6" s="56"/>
      <c r="UIP6" s="56"/>
      <c r="UIQ6" s="56"/>
      <c r="UIR6" s="56"/>
      <c r="UIS6" s="56"/>
      <c r="UIT6" s="56"/>
      <c r="UIU6" s="56"/>
      <c r="UIV6" s="56"/>
      <c r="UIW6" s="56"/>
      <c r="UIX6" s="56"/>
      <c r="UIY6" s="56"/>
      <c r="UIZ6" s="56"/>
      <c r="UJA6" s="56"/>
      <c r="UJB6" s="56"/>
      <c r="UJC6" s="56"/>
      <c r="UJD6" s="56"/>
      <c r="UJE6" s="56"/>
      <c r="UJF6" s="56"/>
      <c r="UJG6" s="56"/>
      <c r="UJH6" s="56"/>
      <c r="UJI6" s="56"/>
      <c r="UJJ6" s="56"/>
      <c r="UJK6" s="56"/>
      <c r="UJL6" s="56"/>
      <c r="UJM6" s="56"/>
      <c r="UJN6" s="56"/>
      <c r="UJO6" s="56"/>
      <c r="UJP6" s="56"/>
      <c r="UJQ6" s="56"/>
      <c r="UJR6" s="56"/>
      <c r="UJS6" s="56"/>
      <c r="UJT6" s="56"/>
      <c r="UJU6" s="56"/>
      <c r="UJV6" s="56"/>
      <c r="UJW6" s="56"/>
      <c r="UJX6" s="56"/>
      <c r="UJY6" s="56"/>
      <c r="UJZ6" s="56"/>
      <c r="UKA6" s="56"/>
      <c r="UKB6" s="56"/>
      <c r="UKC6" s="56"/>
      <c r="UKD6" s="56"/>
      <c r="UKE6" s="56"/>
      <c r="UKF6" s="56"/>
      <c r="UKG6" s="56"/>
      <c r="UKH6" s="56"/>
      <c r="UKI6" s="56"/>
      <c r="UKJ6" s="56"/>
      <c r="UKK6" s="56"/>
      <c r="UKL6" s="56"/>
      <c r="UKM6" s="56"/>
      <c r="UKN6" s="56"/>
      <c r="UKO6" s="56"/>
      <c r="UKP6" s="56"/>
      <c r="UKQ6" s="56"/>
      <c r="UKR6" s="56"/>
      <c r="UKS6" s="56"/>
      <c r="UKT6" s="56"/>
      <c r="UKU6" s="56"/>
      <c r="UKV6" s="56"/>
      <c r="UKW6" s="56"/>
      <c r="UKX6" s="56"/>
      <c r="UKY6" s="56"/>
      <c r="UKZ6" s="56"/>
      <c r="ULA6" s="56"/>
      <c r="ULB6" s="56"/>
      <c r="ULC6" s="56"/>
      <c r="ULD6" s="56"/>
      <c r="ULE6" s="56"/>
      <c r="ULF6" s="56"/>
      <c r="ULG6" s="56"/>
      <c r="ULH6" s="56"/>
      <c r="ULI6" s="56"/>
      <c r="ULJ6" s="56"/>
      <c r="ULK6" s="56"/>
      <c r="ULL6" s="56"/>
      <c r="ULM6" s="56"/>
      <c r="ULN6" s="56"/>
      <c r="ULO6" s="56"/>
      <c r="ULP6" s="56"/>
      <c r="ULQ6" s="56"/>
      <c r="ULR6" s="56"/>
      <c r="ULS6" s="56"/>
      <c r="ULT6" s="56"/>
      <c r="ULU6" s="56"/>
      <c r="ULV6" s="56"/>
      <c r="ULW6" s="56"/>
      <c r="ULX6" s="56"/>
      <c r="ULY6" s="56"/>
      <c r="ULZ6" s="56"/>
      <c r="UMA6" s="56"/>
      <c r="UMB6" s="56"/>
      <c r="UMC6" s="56"/>
      <c r="UMD6" s="56"/>
      <c r="UME6" s="56"/>
      <c r="UMF6" s="56"/>
      <c r="UMG6" s="56"/>
      <c r="UMH6" s="56"/>
      <c r="UMI6" s="56"/>
      <c r="UMJ6" s="56"/>
      <c r="UMK6" s="56"/>
      <c r="UML6" s="56"/>
      <c r="UMM6" s="56"/>
      <c r="UMN6" s="56"/>
      <c r="UMO6" s="56"/>
      <c r="UMP6" s="56"/>
      <c r="UMQ6" s="56"/>
      <c r="UMR6" s="56"/>
      <c r="UMS6" s="56"/>
      <c r="UMT6" s="56"/>
      <c r="UMU6" s="56"/>
      <c r="UMV6" s="56"/>
      <c r="UMW6" s="56"/>
      <c r="UMX6" s="56"/>
      <c r="UMY6" s="56"/>
      <c r="UMZ6" s="56"/>
      <c r="UNA6" s="56"/>
      <c r="UNB6" s="56"/>
      <c r="UNC6" s="56"/>
      <c r="UND6" s="56"/>
      <c r="UNE6" s="56"/>
      <c r="UNF6" s="56"/>
      <c r="UNG6" s="56"/>
      <c r="UNH6" s="56"/>
      <c r="UNI6" s="56"/>
      <c r="UNJ6" s="56"/>
      <c r="UNK6" s="56"/>
      <c r="UNL6" s="56"/>
      <c r="UNM6" s="56"/>
      <c r="UNN6" s="56"/>
      <c r="UNO6" s="56"/>
      <c r="UNP6" s="56"/>
      <c r="UNQ6" s="56"/>
      <c r="UNR6" s="56"/>
      <c r="UNS6" s="56"/>
      <c r="UNT6" s="56"/>
      <c r="UNU6" s="56"/>
      <c r="UNV6" s="56"/>
      <c r="UNW6" s="56"/>
      <c r="UNX6" s="56"/>
      <c r="UNY6" s="56"/>
      <c r="UNZ6" s="56"/>
      <c r="UOA6" s="56"/>
      <c r="UOB6" s="56"/>
      <c r="UOC6" s="56"/>
      <c r="UOD6" s="56"/>
      <c r="UOE6" s="56"/>
      <c r="UOF6" s="56"/>
      <c r="UOG6" s="56"/>
      <c r="UOH6" s="56"/>
      <c r="UOI6" s="56"/>
      <c r="UOJ6" s="56"/>
      <c r="UOK6" s="56"/>
      <c r="UOL6" s="56"/>
      <c r="UOM6" s="56"/>
      <c r="UON6" s="56"/>
      <c r="UOO6" s="56"/>
      <c r="UOP6" s="56"/>
      <c r="UOQ6" s="56"/>
      <c r="UOR6" s="56"/>
      <c r="UOS6" s="56"/>
      <c r="UOT6" s="56"/>
      <c r="UOU6" s="56"/>
      <c r="UOV6" s="56"/>
      <c r="UOW6" s="56"/>
      <c r="UOX6" s="56"/>
      <c r="UOY6" s="56"/>
      <c r="UOZ6" s="56"/>
      <c r="UPA6" s="56"/>
      <c r="UPB6" s="56"/>
      <c r="UPC6" s="56"/>
      <c r="UPD6" s="56"/>
      <c r="UPE6" s="56"/>
      <c r="UPF6" s="56"/>
      <c r="UPG6" s="56"/>
      <c r="UPH6" s="56"/>
      <c r="UPI6" s="56"/>
      <c r="UPJ6" s="56"/>
      <c r="UPK6" s="56"/>
      <c r="UPL6" s="56"/>
      <c r="UPM6" s="56"/>
      <c r="UPN6" s="56"/>
      <c r="UPO6" s="56"/>
      <c r="UPP6" s="56"/>
      <c r="UPQ6" s="56"/>
      <c r="UPR6" s="56"/>
      <c r="UPS6" s="56"/>
      <c r="UPT6" s="56"/>
      <c r="UPU6" s="56"/>
      <c r="UPV6" s="56"/>
      <c r="UPW6" s="56"/>
      <c r="UPX6" s="56"/>
      <c r="UPY6" s="56"/>
      <c r="UPZ6" s="56"/>
      <c r="UQA6" s="56"/>
      <c r="UQB6" s="56"/>
      <c r="UQC6" s="56"/>
      <c r="UQD6" s="56"/>
      <c r="UQE6" s="56"/>
      <c r="UQF6" s="56"/>
      <c r="UQG6" s="56"/>
      <c r="UQH6" s="56"/>
      <c r="UQI6" s="56"/>
      <c r="UQJ6" s="56"/>
      <c r="UQK6" s="56"/>
      <c r="UQL6" s="56"/>
      <c r="UQM6" s="56"/>
      <c r="UQN6" s="56"/>
      <c r="UQO6" s="56"/>
      <c r="UQP6" s="56"/>
      <c r="UQQ6" s="56"/>
      <c r="UQR6" s="56"/>
      <c r="UQS6" s="56"/>
      <c r="UQT6" s="56"/>
      <c r="UQU6" s="56"/>
      <c r="UQV6" s="56"/>
      <c r="UQW6" s="56"/>
      <c r="UQX6" s="56"/>
      <c r="UQY6" s="56"/>
      <c r="UQZ6" s="56"/>
      <c r="URA6" s="56"/>
      <c r="URB6" s="56"/>
      <c r="URC6" s="56"/>
      <c r="URD6" s="56"/>
      <c r="URE6" s="56"/>
      <c r="URF6" s="56"/>
      <c r="URG6" s="56"/>
      <c r="URH6" s="56"/>
      <c r="URI6" s="56"/>
      <c r="URJ6" s="56"/>
      <c r="URK6" s="56"/>
      <c r="URL6" s="56"/>
      <c r="URM6" s="56"/>
      <c r="URN6" s="56"/>
      <c r="URO6" s="56"/>
      <c r="URP6" s="56"/>
      <c r="URQ6" s="56"/>
      <c r="URR6" s="56"/>
      <c r="URS6" s="56"/>
      <c r="URT6" s="56"/>
      <c r="URU6" s="56"/>
      <c r="URV6" s="56"/>
      <c r="URW6" s="56"/>
      <c r="URX6" s="56"/>
      <c r="URY6" s="56"/>
      <c r="URZ6" s="56"/>
      <c r="USA6" s="56"/>
      <c r="USB6" s="56"/>
      <c r="USC6" s="56"/>
      <c r="USD6" s="56"/>
      <c r="USE6" s="56"/>
      <c r="USF6" s="56"/>
      <c r="USG6" s="56"/>
      <c r="USH6" s="56"/>
      <c r="USI6" s="56"/>
      <c r="USJ6" s="56"/>
      <c r="USK6" s="56"/>
      <c r="USL6" s="56"/>
      <c r="USM6" s="56"/>
      <c r="USN6" s="56"/>
      <c r="USO6" s="56"/>
      <c r="USP6" s="56"/>
      <c r="USQ6" s="56"/>
      <c r="USR6" s="56"/>
      <c r="USS6" s="56"/>
      <c r="UST6" s="56"/>
      <c r="USU6" s="56"/>
      <c r="USV6" s="56"/>
      <c r="USW6" s="56"/>
      <c r="USX6" s="56"/>
      <c r="USY6" s="56"/>
      <c r="USZ6" s="56"/>
      <c r="UTA6" s="56"/>
      <c r="UTB6" s="56"/>
      <c r="UTC6" s="56"/>
      <c r="UTD6" s="56"/>
      <c r="UTE6" s="56"/>
      <c r="UTF6" s="56"/>
      <c r="UTG6" s="56"/>
      <c r="UTH6" s="56"/>
      <c r="UTI6" s="56"/>
      <c r="UTJ6" s="56"/>
      <c r="UTK6" s="56"/>
      <c r="UTL6" s="56"/>
      <c r="UTM6" s="56"/>
      <c r="UTN6" s="56"/>
      <c r="UTO6" s="56"/>
      <c r="UTP6" s="56"/>
      <c r="UTQ6" s="56"/>
      <c r="UTR6" s="56"/>
      <c r="UTS6" s="56"/>
      <c r="UTT6" s="56"/>
      <c r="UTU6" s="56"/>
      <c r="UTV6" s="56"/>
      <c r="UTW6" s="56"/>
      <c r="UTX6" s="56"/>
      <c r="UTY6" s="56"/>
      <c r="UTZ6" s="56"/>
      <c r="UUA6" s="56"/>
      <c r="UUB6" s="56"/>
      <c r="UUC6" s="56"/>
      <c r="UUD6" s="56"/>
      <c r="UUE6" s="56"/>
      <c r="UUF6" s="56"/>
      <c r="UUG6" s="56"/>
      <c r="UUH6" s="56"/>
      <c r="UUI6" s="56"/>
      <c r="UUJ6" s="56"/>
      <c r="UUK6" s="56"/>
      <c r="UUL6" s="56"/>
      <c r="UUM6" s="56"/>
      <c r="UUN6" s="56"/>
      <c r="UUO6" s="56"/>
      <c r="UUP6" s="56"/>
      <c r="UUQ6" s="56"/>
      <c r="UUR6" s="56"/>
      <c r="UUS6" s="56"/>
      <c r="UUT6" s="56"/>
      <c r="UUU6" s="56"/>
      <c r="UUV6" s="56"/>
      <c r="UUW6" s="56"/>
      <c r="UUX6" s="56"/>
      <c r="UUY6" s="56"/>
      <c r="UUZ6" s="56"/>
      <c r="UVA6" s="56"/>
      <c r="UVB6" s="56"/>
      <c r="UVC6" s="56"/>
      <c r="UVD6" s="56"/>
      <c r="UVE6" s="56"/>
      <c r="UVF6" s="56"/>
      <c r="UVG6" s="56"/>
      <c r="UVH6" s="56"/>
      <c r="UVI6" s="56"/>
      <c r="UVJ6" s="56"/>
      <c r="UVK6" s="56"/>
      <c r="UVL6" s="56"/>
      <c r="UVM6" s="56"/>
      <c r="UVN6" s="56"/>
      <c r="UVO6" s="56"/>
      <c r="UVP6" s="56"/>
      <c r="UVQ6" s="56"/>
      <c r="UVR6" s="56"/>
      <c r="UVS6" s="56"/>
      <c r="UVT6" s="56"/>
      <c r="UVU6" s="56"/>
      <c r="UVV6" s="56"/>
      <c r="UVW6" s="56"/>
      <c r="UVX6" s="56"/>
      <c r="UVY6" s="56"/>
      <c r="UVZ6" s="56"/>
      <c r="UWA6" s="56"/>
      <c r="UWB6" s="56"/>
      <c r="UWC6" s="56"/>
      <c r="UWD6" s="56"/>
      <c r="UWE6" s="56"/>
      <c r="UWF6" s="56"/>
      <c r="UWG6" s="56"/>
      <c r="UWH6" s="56"/>
      <c r="UWI6" s="56"/>
      <c r="UWJ6" s="56"/>
      <c r="UWK6" s="56"/>
      <c r="UWL6" s="56"/>
      <c r="UWM6" s="56"/>
      <c r="UWN6" s="56"/>
      <c r="UWO6" s="56"/>
      <c r="UWP6" s="56"/>
      <c r="UWQ6" s="56"/>
      <c r="UWR6" s="56"/>
      <c r="UWS6" s="56"/>
      <c r="UWT6" s="56"/>
      <c r="UWU6" s="56"/>
      <c r="UWV6" s="56"/>
      <c r="UWW6" s="56"/>
      <c r="UWX6" s="56"/>
      <c r="UWY6" s="56"/>
      <c r="UWZ6" s="56"/>
      <c r="UXA6" s="56"/>
      <c r="UXB6" s="56"/>
      <c r="UXC6" s="56"/>
      <c r="UXD6" s="56"/>
      <c r="UXE6" s="56"/>
      <c r="UXF6" s="56"/>
      <c r="UXG6" s="56"/>
      <c r="UXH6" s="56"/>
      <c r="UXI6" s="56"/>
      <c r="UXJ6" s="56"/>
      <c r="UXK6" s="56"/>
      <c r="UXL6" s="56"/>
      <c r="UXM6" s="56"/>
      <c r="UXN6" s="56"/>
      <c r="UXO6" s="56"/>
      <c r="UXP6" s="56"/>
      <c r="UXQ6" s="56"/>
      <c r="UXR6" s="56"/>
      <c r="UXS6" s="56"/>
      <c r="UXT6" s="56"/>
      <c r="UXU6" s="56"/>
      <c r="UXV6" s="56"/>
      <c r="UXW6" s="56"/>
      <c r="UXX6" s="56"/>
      <c r="UXY6" s="56"/>
      <c r="UXZ6" s="56"/>
      <c r="UYA6" s="56"/>
      <c r="UYB6" s="56"/>
      <c r="UYC6" s="56"/>
      <c r="UYD6" s="56"/>
      <c r="UYE6" s="56"/>
      <c r="UYF6" s="56"/>
      <c r="UYG6" s="56"/>
      <c r="UYH6" s="56"/>
      <c r="UYI6" s="56"/>
      <c r="UYJ6" s="56"/>
      <c r="UYK6" s="56"/>
      <c r="UYL6" s="56"/>
      <c r="UYM6" s="56"/>
      <c r="UYN6" s="56"/>
      <c r="UYO6" s="56"/>
      <c r="UYP6" s="56"/>
      <c r="UYQ6" s="56"/>
      <c r="UYR6" s="56"/>
      <c r="UYS6" s="56"/>
      <c r="UYT6" s="56"/>
      <c r="UYU6" s="56"/>
      <c r="UYV6" s="56"/>
      <c r="UYW6" s="56"/>
      <c r="UYX6" s="56"/>
      <c r="UYY6" s="56"/>
      <c r="UYZ6" s="56"/>
      <c r="UZA6" s="56"/>
      <c r="UZB6" s="56"/>
      <c r="UZC6" s="56"/>
      <c r="UZD6" s="56"/>
      <c r="UZE6" s="56"/>
      <c r="UZF6" s="56"/>
      <c r="UZG6" s="56"/>
      <c r="UZH6" s="56"/>
      <c r="UZI6" s="56"/>
      <c r="UZJ6" s="56"/>
      <c r="UZK6" s="56"/>
      <c r="UZL6" s="56"/>
      <c r="UZM6" s="56"/>
      <c r="UZN6" s="56"/>
      <c r="UZO6" s="56"/>
      <c r="UZP6" s="56"/>
      <c r="UZQ6" s="56"/>
      <c r="UZR6" s="56"/>
      <c r="UZS6" s="56"/>
      <c r="UZT6" s="56"/>
      <c r="UZU6" s="56"/>
      <c r="UZV6" s="56"/>
      <c r="UZW6" s="56"/>
      <c r="UZX6" s="56"/>
      <c r="UZY6" s="56"/>
      <c r="UZZ6" s="56"/>
      <c r="VAA6" s="56"/>
      <c r="VAB6" s="56"/>
      <c r="VAC6" s="56"/>
      <c r="VAD6" s="56"/>
      <c r="VAE6" s="56"/>
      <c r="VAF6" s="56"/>
      <c r="VAG6" s="56"/>
      <c r="VAH6" s="56"/>
      <c r="VAI6" s="56"/>
      <c r="VAJ6" s="56"/>
      <c r="VAK6" s="56"/>
      <c r="VAL6" s="56"/>
      <c r="VAM6" s="56"/>
      <c r="VAN6" s="56"/>
      <c r="VAO6" s="56"/>
      <c r="VAP6" s="56"/>
      <c r="VAQ6" s="56"/>
      <c r="VAR6" s="56"/>
      <c r="VAS6" s="56"/>
      <c r="VAT6" s="56"/>
      <c r="VAU6" s="56"/>
      <c r="VAV6" s="56"/>
      <c r="VAW6" s="56"/>
      <c r="VAX6" s="56"/>
      <c r="VAY6" s="56"/>
      <c r="VAZ6" s="56"/>
      <c r="VBA6" s="56"/>
      <c r="VBB6" s="56"/>
      <c r="VBC6" s="56"/>
      <c r="VBD6" s="56"/>
      <c r="VBE6" s="56"/>
      <c r="VBF6" s="56"/>
      <c r="VBG6" s="56"/>
      <c r="VBH6" s="56"/>
      <c r="VBI6" s="56"/>
      <c r="VBJ6" s="56"/>
      <c r="VBK6" s="56"/>
      <c r="VBL6" s="56"/>
      <c r="VBM6" s="56"/>
      <c r="VBN6" s="56"/>
      <c r="VBO6" s="56"/>
      <c r="VBP6" s="56"/>
      <c r="VBQ6" s="56"/>
      <c r="VBR6" s="56"/>
      <c r="VBS6" s="56"/>
      <c r="VBT6" s="56"/>
      <c r="VBU6" s="56"/>
      <c r="VBV6" s="56"/>
      <c r="VBW6" s="56"/>
      <c r="VBX6" s="56"/>
      <c r="VBY6" s="56"/>
      <c r="VBZ6" s="56"/>
      <c r="VCA6" s="56"/>
      <c r="VCB6" s="56"/>
      <c r="VCC6" s="56"/>
      <c r="VCD6" s="56"/>
      <c r="VCE6" s="56"/>
      <c r="VCF6" s="56"/>
      <c r="VCG6" s="56"/>
      <c r="VCH6" s="56"/>
      <c r="VCI6" s="56"/>
      <c r="VCJ6" s="56"/>
      <c r="VCK6" s="56"/>
      <c r="VCL6" s="56"/>
      <c r="VCM6" s="56"/>
      <c r="VCN6" s="56"/>
      <c r="VCO6" s="56"/>
      <c r="VCP6" s="56"/>
      <c r="VCQ6" s="56"/>
      <c r="VCR6" s="56"/>
      <c r="VCS6" s="56"/>
      <c r="VCT6" s="56"/>
      <c r="VCU6" s="56"/>
      <c r="VCV6" s="56"/>
      <c r="VCW6" s="56"/>
      <c r="VCX6" s="56"/>
      <c r="VCY6" s="56"/>
      <c r="VCZ6" s="56"/>
      <c r="VDA6" s="56"/>
      <c r="VDB6" s="56"/>
      <c r="VDC6" s="56"/>
      <c r="VDD6" s="56"/>
      <c r="VDE6" s="56"/>
      <c r="VDF6" s="56"/>
      <c r="VDG6" s="56"/>
      <c r="VDH6" s="56"/>
      <c r="VDI6" s="56"/>
      <c r="VDJ6" s="56"/>
      <c r="VDK6" s="56"/>
      <c r="VDL6" s="56"/>
      <c r="VDM6" s="56"/>
      <c r="VDN6" s="56"/>
      <c r="VDO6" s="56"/>
      <c r="VDP6" s="56"/>
      <c r="VDQ6" s="56"/>
      <c r="VDR6" s="56"/>
      <c r="VDS6" s="56"/>
      <c r="VDT6" s="56"/>
      <c r="VDU6" s="56"/>
      <c r="VDV6" s="56"/>
      <c r="VDW6" s="56"/>
      <c r="VDX6" s="56"/>
      <c r="VDY6" s="56"/>
      <c r="VDZ6" s="56"/>
      <c r="VEA6" s="56"/>
      <c r="VEB6" s="56"/>
      <c r="VEC6" s="56"/>
      <c r="VED6" s="56"/>
      <c r="VEE6" s="56"/>
      <c r="VEF6" s="56"/>
      <c r="VEG6" s="56"/>
      <c r="VEH6" s="56"/>
      <c r="VEI6" s="56"/>
      <c r="VEJ6" s="56"/>
      <c r="VEK6" s="56"/>
      <c r="VEL6" s="56"/>
      <c r="VEM6" s="56"/>
      <c r="VEN6" s="56"/>
      <c r="VEO6" s="56"/>
      <c r="VEP6" s="56"/>
      <c r="VEQ6" s="56"/>
      <c r="VER6" s="56"/>
      <c r="VES6" s="56"/>
      <c r="VET6" s="56"/>
      <c r="VEU6" s="56"/>
      <c r="VEV6" s="56"/>
      <c r="VEW6" s="56"/>
      <c r="VEX6" s="56"/>
      <c r="VEY6" s="56"/>
      <c r="VEZ6" s="56"/>
      <c r="VFA6" s="56"/>
      <c r="VFB6" s="56"/>
      <c r="VFC6" s="56"/>
      <c r="VFD6" s="56"/>
      <c r="VFE6" s="56"/>
      <c r="VFF6" s="56"/>
      <c r="VFG6" s="56"/>
      <c r="VFH6" s="56"/>
      <c r="VFI6" s="56"/>
      <c r="VFJ6" s="56"/>
      <c r="VFK6" s="56"/>
      <c r="VFL6" s="56"/>
      <c r="VFM6" s="56"/>
      <c r="VFN6" s="56"/>
      <c r="VFO6" s="56"/>
      <c r="VFP6" s="56"/>
      <c r="VFQ6" s="56"/>
      <c r="VFR6" s="56"/>
      <c r="VFS6" s="56"/>
      <c r="VFT6" s="56"/>
      <c r="VFU6" s="56"/>
      <c r="VFV6" s="56"/>
      <c r="VFW6" s="56"/>
      <c r="VFX6" s="56"/>
      <c r="VFY6" s="56"/>
      <c r="VFZ6" s="56"/>
      <c r="VGA6" s="56"/>
      <c r="VGB6" s="56"/>
      <c r="VGC6" s="56"/>
      <c r="VGD6" s="56"/>
      <c r="VGE6" s="56"/>
      <c r="VGF6" s="56"/>
      <c r="VGG6" s="56"/>
      <c r="VGH6" s="56"/>
      <c r="VGI6" s="56"/>
      <c r="VGJ6" s="56"/>
      <c r="VGK6" s="56"/>
      <c r="VGL6" s="56"/>
      <c r="VGM6" s="56"/>
      <c r="VGN6" s="56"/>
      <c r="VGO6" s="56"/>
      <c r="VGP6" s="56"/>
      <c r="VGQ6" s="56"/>
      <c r="VGR6" s="56"/>
      <c r="VGS6" s="56"/>
      <c r="VGT6" s="56"/>
      <c r="VGU6" s="56"/>
      <c r="VGV6" s="56"/>
      <c r="VGW6" s="56"/>
      <c r="VGX6" s="56"/>
      <c r="VGY6" s="56"/>
      <c r="VGZ6" s="56"/>
      <c r="VHA6" s="56"/>
      <c r="VHB6" s="56"/>
      <c r="VHC6" s="56"/>
      <c r="VHD6" s="56"/>
      <c r="VHE6" s="56"/>
      <c r="VHF6" s="56"/>
      <c r="VHG6" s="56"/>
      <c r="VHH6" s="56"/>
      <c r="VHI6" s="56"/>
      <c r="VHJ6" s="56"/>
      <c r="VHK6" s="56"/>
      <c r="VHL6" s="56"/>
      <c r="VHM6" s="56"/>
      <c r="VHN6" s="56"/>
      <c r="VHO6" s="56"/>
      <c r="VHP6" s="56"/>
      <c r="VHQ6" s="56"/>
      <c r="VHR6" s="56"/>
      <c r="VHS6" s="56"/>
      <c r="VHT6" s="56"/>
      <c r="VHU6" s="56"/>
      <c r="VHV6" s="56"/>
      <c r="VHW6" s="56"/>
      <c r="VHX6" s="56"/>
      <c r="VHY6" s="56"/>
      <c r="VHZ6" s="56"/>
      <c r="VIA6" s="56"/>
      <c r="VIB6" s="56"/>
      <c r="VIC6" s="56"/>
      <c r="VID6" s="56"/>
      <c r="VIE6" s="56"/>
      <c r="VIF6" s="56"/>
      <c r="VIG6" s="56"/>
      <c r="VIH6" s="56"/>
      <c r="VII6" s="56"/>
      <c r="VIJ6" s="56"/>
      <c r="VIK6" s="56"/>
      <c r="VIL6" s="56"/>
      <c r="VIM6" s="56"/>
      <c r="VIN6" s="56"/>
      <c r="VIO6" s="56"/>
      <c r="VIP6" s="56"/>
      <c r="VIQ6" s="56"/>
      <c r="VIR6" s="56"/>
      <c r="VIS6" s="56"/>
      <c r="VIT6" s="56"/>
      <c r="VIU6" s="56"/>
      <c r="VIV6" s="56"/>
      <c r="VIW6" s="56"/>
      <c r="VIX6" s="56"/>
      <c r="VIY6" s="56"/>
      <c r="VIZ6" s="56"/>
      <c r="VJA6" s="56"/>
      <c r="VJB6" s="56"/>
      <c r="VJC6" s="56"/>
      <c r="VJD6" s="56"/>
      <c r="VJE6" s="56"/>
      <c r="VJF6" s="56"/>
      <c r="VJG6" s="56"/>
      <c r="VJH6" s="56"/>
      <c r="VJI6" s="56"/>
      <c r="VJJ6" s="56"/>
      <c r="VJK6" s="56"/>
      <c r="VJL6" s="56"/>
      <c r="VJM6" s="56"/>
      <c r="VJN6" s="56"/>
      <c r="VJO6" s="56"/>
      <c r="VJP6" s="56"/>
      <c r="VJQ6" s="56"/>
      <c r="VJR6" s="56"/>
      <c r="VJS6" s="56"/>
      <c r="VJT6" s="56"/>
      <c r="VJU6" s="56"/>
      <c r="VJV6" s="56"/>
      <c r="VJW6" s="56"/>
      <c r="VJX6" s="56"/>
      <c r="VJY6" s="56"/>
      <c r="VJZ6" s="56"/>
      <c r="VKA6" s="56"/>
      <c r="VKB6" s="56"/>
      <c r="VKC6" s="56"/>
      <c r="VKD6" s="56"/>
      <c r="VKE6" s="56"/>
      <c r="VKF6" s="56"/>
      <c r="VKG6" s="56"/>
      <c r="VKH6" s="56"/>
      <c r="VKI6" s="56"/>
      <c r="VKJ6" s="56"/>
      <c r="VKK6" s="56"/>
      <c r="VKL6" s="56"/>
      <c r="VKM6" s="56"/>
      <c r="VKN6" s="56"/>
      <c r="VKO6" s="56"/>
      <c r="VKP6" s="56"/>
      <c r="VKQ6" s="56"/>
      <c r="VKR6" s="56"/>
      <c r="VKS6" s="56"/>
      <c r="VKT6" s="56"/>
      <c r="VKU6" s="56"/>
      <c r="VKV6" s="56"/>
      <c r="VKW6" s="56"/>
      <c r="VKX6" s="56"/>
      <c r="VKY6" s="56"/>
      <c r="VKZ6" s="56"/>
      <c r="VLA6" s="56"/>
      <c r="VLB6" s="56"/>
      <c r="VLC6" s="56"/>
      <c r="VLD6" s="56"/>
      <c r="VLE6" s="56"/>
      <c r="VLF6" s="56"/>
      <c r="VLG6" s="56"/>
      <c r="VLH6" s="56"/>
      <c r="VLI6" s="56"/>
      <c r="VLJ6" s="56"/>
      <c r="VLK6" s="56"/>
      <c r="VLL6" s="56"/>
      <c r="VLM6" s="56"/>
      <c r="VLN6" s="56"/>
      <c r="VLO6" s="56"/>
      <c r="VLP6" s="56"/>
      <c r="VLQ6" s="56"/>
      <c r="VLR6" s="56"/>
      <c r="VLS6" s="56"/>
      <c r="VLT6" s="56"/>
      <c r="VLU6" s="56"/>
      <c r="VLV6" s="56"/>
      <c r="VLW6" s="56"/>
      <c r="VLX6" s="56"/>
      <c r="VLY6" s="56"/>
      <c r="VLZ6" s="56"/>
      <c r="VMA6" s="56"/>
      <c r="VMB6" s="56"/>
      <c r="VMC6" s="56"/>
      <c r="VMD6" s="56"/>
      <c r="VME6" s="56"/>
      <c r="VMF6" s="56"/>
      <c r="VMG6" s="56"/>
      <c r="VMH6" s="56"/>
      <c r="VMI6" s="56"/>
      <c r="VMJ6" s="56"/>
      <c r="VMK6" s="56"/>
      <c r="VML6" s="56"/>
      <c r="VMM6" s="56"/>
      <c r="VMN6" s="56"/>
      <c r="VMO6" s="56"/>
      <c r="VMP6" s="56"/>
      <c r="VMQ6" s="56"/>
      <c r="VMR6" s="56"/>
      <c r="VMS6" s="56"/>
      <c r="VMT6" s="56"/>
      <c r="VMU6" s="56"/>
      <c r="VMV6" s="56"/>
      <c r="VMW6" s="56"/>
      <c r="VMX6" s="56"/>
      <c r="VMY6" s="56"/>
      <c r="VMZ6" s="56"/>
      <c r="VNA6" s="56"/>
      <c r="VNB6" s="56"/>
      <c r="VNC6" s="56"/>
      <c r="VND6" s="56"/>
      <c r="VNE6" s="56"/>
      <c r="VNF6" s="56"/>
      <c r="VNG6" s="56"/>
      <c r="VNH6" s="56"/>
      <c r="VNI6" s="56"/>
      <c r="VNJ6" s="56"/>
      <c r="VNK6" s="56"/>
      <c r="VNL6" s="56"/>
      <c r="VNM6" s="56"/>
      <c r="VNN6" s="56"/>
      <c r="VNO6" s="56"/>
      <c r="VNP6" s="56"/>
      <c r="VNQ6" s="56"/>
      <c r="VNR6" s="56"/>
      <c r="VNS6" s="56"/>
      <c r="VNT6" s="56"/>
      <c r="VNU6" s="56"/>
      <c r="VNV6" s="56"/>
      <c r="VNW6" s="56"/>
      <c r="VNX6" s="56"/>
      <c r="VNY6" s="56"/>
      <c r="VNZ6" s="56"/>
      <c r="VOA6" s="56"/>
      <c r="VOB6" s="56"/>
      <c r="VOC6" s="56"/>
      <c r="VOD6" s="56"/>
      <c r="VOE6" s="56"/>
      <c r="VOF6" s="56"/>
      <c r="VOG6" s="56"/>
      <c r="VOH6" s="56"/>
      <c r="VOI6" s="56"/>
      <c r="VOJ6" s="56"/>
      <c r="VOK6" s="56"/>
      <c r="VOL6" s="56"/>
      <c r="VOM6" s="56"/>
      <c r="VON6" s="56"/>
      <c r="VOO6" s="56"/>
      <c r="VOP6" s="56"/>
      <c r="VOQ6" s="56"/>
      <c r="VOR6" s="56"/>
      <c r="VOS6" s="56"/>
      <c r="VOT6" s="56"/>
      <c r="VOU6" s="56"/>
      <c r="VOV6" s="56"/>
      <c r="VOW6" s="56"/>
      <c r="VOX6" s="56"/>
      <c r="VOY6" s="56"/>
      <c r="VOZ6" s="56"/>
      <c r="VPA6" s="56"/>
      <c r="VPB6" s="56"/>
      <c r="VPC6" s="56"/>
      <c r="VPD6" s="56"/>
      <c r="VPE6" s="56"/>
      <c r="VPF6" s="56"/>
      <c r="VPG6" s="56"/>
      <c r="VPH6" s="56"/>
      <c r="VPI6" s="56"/>
      <c r="VPJ6" s="56"/>
      <c r="VPK6" s="56"/>
      <c r="VPL6" s="56"/>
      <c r="VPM6" s="56"/>
      <c r="VPN6" s="56"/>
      <c r="VPO6" s="56"/>
      <c r="VPP6" s="56"/>
      <c r="VPQ6" s="56"/>
      <c r="VPR6" s="56"/>
      <c r="VPS6" s="56"/>
      <c r="VPT6" s="56"/>
      <c r="VPU6" s="56"/>
      <c r="VPV6" s="56"/>
      <c r="VPW6" s="56"/>
      <c r="VPX6" s="56"/>
      <c r="VPY6" s="56"/>
      <c r="VPZ6" s="56"/>
      <c r="VQA6" s="56"/>
      <c r="VQB6" s="56"/>
      <c r="VQC6" s="56"/>
      <c r="VQD6" s="56"/>
      <c r="VQE6" s="56"/>
      <c r="VQF6" s="56"/>
      <c r="VQG6" s="56"/>
      <c r="VQH6" s="56"/>
      <c r="VQI6" s="56"/>
      <c r="VQJ6" s="56"/>
      <c r="VQK6" s="56"/>
      <c r="VQL6" s="56"/>
      <c r="VQM6" s="56"/>
      <c r="VQN6" s="56"/>
      <c r="VQO6" s="56"/>
      <c r="VQP6" s="56"/>
      <c r="VQQ6" s="56"/>
      <c r="VQR6" s="56"/>
      <c r="VQS6" s="56"/>
      <c r="VQT6" s="56"/>
      <c r="VQU6" s="56"/>
      <c r="VQV6" s="56"/>
      <c r="VQW6" s="56"/>
      <c r="VQX6" s="56"/>
      <c r="VQY6" s="56"/>
      <c r="VQZ6" s="56"/>
      <c r="VRA6" s="56"/>
      <c r="VRB6" s="56"/>
      <c r="VRC6" s="56"/>
      <c r="VRD6" s="56"/>
      <c r="VRE6" s="56"/>
      <c r="VRF6" s="56"/>
      <c r="VRG6" s="56"/>
      <c r="VRH6" s="56"/>
      <c r="VRI6" s="56"/>
      <c r="VRJ6" s="56"/>
      <c r="VRK6" s="56"/>
      <c r="VRL6" s="56"/>
      <c r="VRM6" s="56"/>
      <c r="VRN6" s="56"/>
      <c r="VRO6" s="56"/>
      <c r="VRP6" s="56"/>
      <c r="VRQ6" s="56"/>
      <c r="VRR6" s="56"/>
      <c r="VRS6" s="56"/>
      <c r="VRT6" s="56"/>
      <c r="VRU6" s="56"/>
      <c r="VRV6" s="56"/>
      <c r="VRW6" s="56"/>
      <c r="VRX6" s="56"/>
      <c r="VRY6" s="56"/>
      <c r="VRZ6" s="56"/>
      <c r="VSA6" s="56"/>
      <c r="VSB6" s="56"/>
      <c r="VSC6" s="56"/>
      <c r="VSD6" s="56"/>
      <c r="VSE6" s="56"/>
      <c r="VSF6" s="56"/>
      <c r="VSG6" s="56"/>
      <c r="VSH6" s="56"/>
      <c r="VSI6" s="56"/>
      <c r="VSJ6" s="56"/>
      <c r="VSK6" s="56"/>
      <c r="VSL6" s="56"/>
      <c r="VSM6" s="56"/>
      <c r="VSN6" s="56"/>
      <c r="VSO6" s="56"/>
      <c r="VSP6" s="56"/>
      <c r="VSQ6" s="56"/>
      <c r="VSR6" s="56"/>
      <c r="VSS6" s="56"/>
      <c r="VST6" s="56"/>
      <c r="VSU6" s="56"/>
      <c r="VSV6" s="56"/>
      <c r="VSW6" s="56"/>
      <c r="VSX6" s="56"/>
      <c r="VSY6" s="56"/>
      <c r="VSZ6" s="56"/>
      <c r="VTA6" s="56"/>
      <c r="VTB6" s="56"/>
      <c r="VTC6" s="56"/>
      <c r="VTD6" s="56"/>
      <c r="VTE6" s="56"/>
      <c r="VTF6" s="56"/>
      <c r="VTG6" s="56"/>
      <c r="VTH6" s="56"/>
      <c r="VTI6" s="56"/>
      <c r="VTJ6" s="56"/>
      <c r="VTK6" s="56"/>
      <c r="VTL6" s="56"/>
      <c r="VTM6" s="56"/>
      <c r="VTN6" s="56"/>
      <c r="VTO6" s="56"/>
      <c r="VTP6" s="56"/>
      <c r="VTQ6" s="56"/>
      <c r="VTR6" s="56"/>
      <c r="VTS6" s="56"/>
      <c r="VTT6" s="56"/>
      <c r="VTU6" s="56"/>
      <c r="VTV6" s="56"/>
      <c r="VTW6" s="56"/>
      <c r="VTX6" s="56"/>
      <c r="VTY6" s="56"/>
      <c r="VTZ6" s="56"/>
      <c r="VUA6" s="56"/>
      <c r="VUB6" s="56"/>
      <c r="VUC6" s="56"/>
      <c r="VUD6" s="56"/>
      <c r="VUE6" s="56"/>
      <c r="VUF6" s="56"/>
      <c r="VUG6" s="56"/>
      <c r="VUH6" s="56"/>
      <c r="VUI6" s="56"/>
      <c r="VUJ6" s="56"/>
      <c r="VUK6" s="56"/>
      <c r="VUL6" s="56"/>
      <c r="VUM6" s="56"/>
      <c r="VUN6" s="56"/>
      <c r="VUO6" s="56"/>
      <c r="VUP6" s="56"/>
      <c r="VUQ6" s="56"/>
      <c r="VUR6" s="56"/>
      <c r="VUS6" s="56"/>
      <c r="VUT6" s="56"/>
      <c r="VUU6" s="56"/>
      <c r="VUV6" s="56"/>
      <c r="VUW6" s="56"/>
      <c r="VUX6" s="56"/>
      <c r="VUY6" s="56"/>
      <c r="VUZ6" s="56"/>
      <c r="VVA6" s="56"/>
      <c r="VVB6" s="56"/>
      <c r="VVC6" s="56"/>
      <c r="VVD6" s="56"/>
      <c r="VVE6" s="56"/>
      <c r="VVF6" s="56"/>
      <c r="VVG6" s="56"/>
      <c r="VVH6" s="56"/>
      <c r="VVI6" s="56"/>
      <c r="VVJ6" s="56"/>
      <c r="VVK6" s="56"/>
      <c r="VVL6" s="56"/>
      <c r="VVM6" s="56"/>
      <c r="VVN6" s="56"/>
      <c r="VVO6" s="56"/>
      <c r="VVP6" s="56"/>
      <c r="VVQ6" s="56"/>
      <c r="VVR6" s="56"/>
      <c r="VVS6" s="56"/>
      <c r="VVT6" s="56"/>
      <c r="VVU6" s="56"/>
      <c r="VVV6" s="56"/>
      <c r="VVW6" s="56"/>
      <c r="VVX6" s="56"/>
      <c r="VVY6" s="56"/>
      <c r="VVZ6" s="56"/>
      <c r="VWA6" s="56"/>
      <c r="VWB6" s="56"/>
      <c r="VWC6" s="56"/>
      <c r="VWD6" s="56"/>
      <c r="VWE6" s="56"/>
      <c r="VWF6" s="56"/>
      <c r="VWG6" s="56"/>
      <c r="VWH6" s="56"/>
      <c r="VWI6" s="56"/>
      <c r="VWJ6" s="56"/>
      <c r="VWK6" s="56"/>
      <c r="VWL6" s="56"/>
      <c r="VWM6" s="56"/>
      <c r="VWN6" s="56"/>
      <c r="VWO6" s="56"/>
      <c r="VWP6" s="56"/>
      <c r="VWQ6" s="56"/>
      <c r="VWR6" s="56"/>
      <c r="VWS6" s="56"/>
      <c r="VWT6" s="56"/>
      <c r="VWU6" s="56"/>
      <c r="VWV6" s="56"/>
      <c r="VWW6" s="56"/>
      <c r="VWX6" s="56"/>
      <c r="VWY6" s="56"/>
      <c r="VWZ6" s="56"/>
      <c r="VXA6" s="56"/>
      <c r="VXB6" s="56"/>
      <c r="VXC6" s="56"/>
      <c r="VXD6" s="56"/>
      <c r="VXE6" s="56"/>
      <c r="VXF6" s="56"/>
      <c r="VXG6" s="56"/>
      <c r="VXH6" s="56"/>
      <c r="VXI6" s="56"/>
      <c r="VXJ6" s="56"/>
      <c r="VXK6" s="56"/>
      <c r="VXL6" s="56"/>
      <c r="VXM6" s="56"/>
      <c r="VXN6" s="56"/>
      <c r="VXO6" s="56"/>
      <c r="VXP6" s="56"/>
      <c r="VXQ6" s="56"/>
      <c r="VXR6" s="56"/>
      <c r="VXS6" s="56"/>
      <c r="VXT6" s="56"/>
      <c r="VXU6" s="56"/>
      <c r="VXV6" s="56"/>
      <c r="VXW6" s="56"/>
      <c r="VXX6" s="56"/>
      <c r="VXY6" s="56"/>
      <c r="VXZ6" s="56"/>
      <c r="VYA6" s="56"/>
      <c r="VYB6" s="56"/>
      <c r="VYC6" s="56"/>
      <c r="VYD6" s="56"/>
      <c r="VYE6" s="56"/>
      <c r="VYF6" s="56"/>
      <c r="VYG6" s="56"/>
      <c r="VYH6" s="56"/>
      <c r="VYI6" s="56"/>
      <c r="VYJ6" s="56"/>
      <c r="VYK6" s="56"/>
      <c r="VYL6" s="56"/>
      <c r="VYM6" s="56"/>
      <c r="VYN6" s="56"/>
      <c r="VYO6" s="56"/>
      <c r="VYP6" s="56"/>
      <c r="VYQ6" s="56"/>
      <c r="VYR6" s="56"/>
      <c r="VYS6" s="56"/>
      <c r="VYT6" s="56"/>
      <c r="VYU6" s="56"/>
      <c r="VYV6" s="56"/>
      <c r="VYW6" s="56"/>
      <c r="VYX6" s="56"/>
      <c r="VYY6" s="56"/>
      <c r="VYZ6" s="56"/>
      <c r="VZA6" s="56"/>
      <c r="VZB6" s="56"/>
      <c r="VZC6" s="56"/>
      <c r="VZD6" s="56"/>
      <c r="VZE6" s="56"/>
      <c r="VZF6" s="56"/>
      <c r="VZG6" s="56"/>
      <c r="VZH6" s="56"/>
      <c r="VZI6" s="56"/>
      <c r="VZJ6" s="56"/>
      <c r="VZK6" s="56"/>
      <c r="VZL6" s="56"/>
      <c r="VZM6" s="56"/>
      <c r="VZN6" s="56"/>
      <c r="VZO6" s="56"/>
      <c r="VZP6" s="56"/>
      <c r="VZQ6" s="56"/>
      <c r="VZR6" s="56"/>
      <c r="VZS6" s="56"/>
      <c r="VZT6" s="56"/>
      <c r="VZU6" s="56"/>
      <c r="VZV6" s="56"/>
      <c r="VZW6" s="56"/>
      <c r="VZX6" s="56"/>
      <c r="VZY6" s="56"/>
      <c r="VZZ6" s="56"/>
      <c r="WAA6" s="56"/>
      <c r="WAB6" s="56"/>
      <c r="WAC6" s="56"/>
      <c r="WAD6" s="56"/>
      <c r="WAE6" s="56"/>
      <c r="WAF6" s="56"/>
      <c r="WAG6" s="56"/>
      <c r="WAH6" s="56"/>
      <c r="WAI6" s="56"/>
      <c r="WAJ6" s="56"/>
      <c r="WAK6" s="56"/>
      <c r="WAL6" s="56"/>
      <c r="WAM6" s="56"/>
      <c r="WAN6" s="56"/>
      <c r="WAO6" s="56"/>
      <c r="WAP6" s="56"/>
      <c r="WAQ6" s="56"/>
      <c r="WAR6" s="56"/>
      <c r="WAS6" s="56"/>
      <c r="WAT6" s="56"/>
      <c r="WAU6" s="56"/>
      <c r="WAV6" s="56"/>
      <c r="WAW6" s="56"/>
      <c r="WAX6" s="56"/>
      <c r="WAY6" s="56"/>
      <c r="WAZ6" s="56"/>
      <c r="WBA6" s="56"/>
      <c r="WBB6" s="56"/>
      <c r="WBC6" s="56"/>
      <c r="WBD6" s="56"/>
      <c r="WBE6" s="56"/>
      <c r="WBF6" s="56"/>
      <c r="WBG6" s="56"/>
      <c r="WBH6" s="56"/>
      <c r="WBI6" s="56"/>
      <c r="WBJ6" s="56"/>
      <c r="WBK6" s="56"/>
      <c r="WBL6" s="56"/>
      <c r="WBM6" s="56"/>
      <c r="WBN6" s="56"/>
      <c r="WBO6" s="56"/>
      <c r="WBP6" s="56"/>
      <c r="WBQ6" s="56"/>
      <c r="WBR6" s="56"/>
      <c r="WBS6" s="56"/>
      <c r="WBT6" s="56"/>
      <c r="WBU6" s="56"/>
      <c r="WBV6" s="56"/>
      <c r="WBW6" s="56"/>
      <c r="WBX6" s="56"/>
      <c r="WBY6" s="56"/>
      <c r="WBZ6" s="56"/>
      <c r="WCA6" s="56"/>
      <c r="WCB6" s="56"/>
      <c r="WCC6" s="56"/>
      <c r="WCD6" s="56"/>
      <c r="WCE6" s="56"/>
      <c r="WCF6" s="56"/>
      <c r="WCG6" s="56"/>
      <c r="WCH6" s="56"/>
      <c r="WCI6" s="56"/>
      <c r="WCJ6" s="56"/>
      <c r="WCK6" s="56"/>
      <c r="WCL6" s="56"/>
      <c r="WCM6" s="56"/>
      <c r="WCN6" s="56"/>
      <c r="WCO6" s="56"/>
      <c r="WCP6" s="56"/>
      <c r="WCQ6" s="56"/>
      <c r="WCR6" s="56"/>
      <c r="WCS6" s="56"/>
      <c r="WCT6" s="56"/>
      <c r="WCU6" s="56"/>
      <c r="WCV6" s="56"/>
      <c r="WCW6" s="56"/>
      <c r="WCX6" s="56"/>
      <c r="WCY6" s="56"/>
      <c r="WCZ6" s="56"/>
      <c r="WDA6" s="56"/>
      <c r="WDB6" s="56"/>
      <c r="WDC6" s="56"/>
      <c r="WDD6" s="56"/>
      <c r="WDE6" s="56"/>
      <c r="WDF6" s="56"/>
      <c r="WDG6" s="56"/>
      <c r="WDH6" s="56"/>
      <c r="WDI6" s="56"/>
      <c r="WDJ6" s="56"/>
      <c r="WDK6" s="56"/>
      <c r="WDL6" s="56"/>
      <c r="WDM6" s="56"/>
      <c r="WDN6" s="56"/>
      <c r="WDO6" s="56"/>
      <c r="WDP6" s="56"/>
      <c r="WDQ6" s="56"/>
      <c r="WDR6" s="56"/>
      <c r="WDS6" s="56"/>
      <c r="WDT6" s="56"/>
      <c r="WDU6" s="56"/>
      <c r="WDV6" s="56"/>
      <c r="WDW6" s="56"/>
      <c r="WDX6" s="56"/>
      <c r="WDY6" s="56"/>
      <c r="WDZ6" s="56"/>
      <c r="WEA6" s="56"/>
      <c r="WEB6" s="56"/>
      <c r="WEC6" s="56"/>
      <c r="WED6" s="56"/>
      <c r="WEE6" s="56"/>
      <c r="WEF6" s="56"/>
      <c r="WEG6" s="56"/>
      <c r="WEH6" s="56"/>
      <c r="WEI6" s="56"/>
      <c r="WEJ6" s="56"/>
      <c r="WEK6" s="56"/>
      <c r="WEL6" s="56"/>
      <c r="WEM6" s="56"/>
      <c r="WEN6" s="56"/>
      <c r="WEO6" s="56"/>
      <c r="WEP6" s="56"/>
      <c r="WEQ6" s="56"/>
      <c r="WER6" s="56"/>
      <c r="WES6" s="56"/>
      <c r="WET6" s="56"/>
      <c r="WEU6" s="56"/>
      <c r="WEV6" s="56"/>
      <c r="WEW6" s="56"/>
      <c r="WEX6" s="56"/>
      <c r="WEY6" s="56"/>
      <c r="WEZ6" s="56"/>
      <c r="WFA6" s="56"/>
      <c r="WFB6" s="56"/>
      <c r="WFC6" s="56"/>
      <c r="WFD6" s="56"/>
      <c r="WFE6" s="56"/>
      <c r="WFF6" s="56"/>
      <c r="WFG6" s="56"/>
      <c r="WFH6" s="56"/>
      <c r="WFI6" s="56"/>
      <c r="WFJ6" s="56"/>
      <c r="WFK6" s="56"/>
      <c r="WFL6" s="56"/>
      <c r="WFM6" s="56"/>
      <c r="WFN6" s="56"/>
      <c r="WFO6" s="56"/>
      <c r="WFP6" s="56"/>
      <c r="WFQ6" s="56"/>
      <c r="WFR6" s="56"/>
      <c r="WFS6" s="56"/>
      <c r="WFT6" s="56"/>
      <c r="WFU6" s="56"/>
      <c r="WFV6" s="56"/>
      <c r="WFW6" s="56"/>
      <c r="WFX6" s="56"/>
      <c r="WFY6" s="56"/>
      <c r="WFZ6" s="56"/>
      <c r="WGA6" s="56"/>
      <c r="WGB6" s="56"/>
      <c r="WGC6" s="56"/>
      <c r="WGD6" s="56"/>
      <c r="WGE6" s="56"/>
      <c r="WGF6" s="56"/>
      <c r="WGG6" s="56"/>
      <c r="WGH6" s="56"/>
      <c r="WGI6" s="56"/>
      <c r="WGJ6" s="56"/>
      <c r="WGK6" s="56"/>
      <c r="WGL6" s="56"/>
      <c r="WGM6" s="56"/>
      <c r="WGN6" s="56"/>
      <c r="WGO6" s="56"/>
      <c r="WGP6" s="56"/>
      <c r="WGQ6" s="56"/>
      <c r="WGR6" s="56"/>
      <c r="WGS6" s="56"/>
      <c r="WGT6" s="56"/>
      <c r="WGU6" s="56"/>
      <c r="WGV6" s="56"/>
      <c r="WGW6" s="56"/>
      <c r="WGX6" s="56"/>
      <c r="WGY6" s="56"/>
      <c r="WGZ6" s="56"/>
      <c r="WHA6" s="56"/>
      <c r="WHB6" s="56"/>
      <c r="WHC6" s="56"/>
      <c r="WHD6" s="56"/>
      <c r="WHE6" s="56"/>
      <c r="WHF6" s="56"/>
      <c r="WHG6" s="56"/>
      <c r="WHH6" s="56"/>
      <c r="WHI6" s="56"/>
      <c r="WHJ6" s="56"/>
      <c r="WHK6" s="56"/>
      <c r="WHL6" s="56"/>
      <c r="WHM6" s="56"/>
      <c r="WHN6" s="56"/>
      <c r="WHO6" s="56"/>
      <c r="WHP6" s="56"/>
      <c r="WHQ6" s="56"/>
      <c r="WHR6" s="56"/>
      <c r="WHS6" s="56"/>
      <c r="WHT6" s="56"/>
      <c r="WHU6" s="56"/>
      <c r="WHV6" s="56"/>
      <c r="WHW6" s="56"/>
      <c r="WHX6" s="56"/>
      <c r="WHY6" s="56"/>
      <c r="WHZ6" s="56"/>
      <c r="WIA6" s="56"/>
      <c r="WIB6" s="56"/>
      <c r="WIC6" s="56"/>
      <c r="WID6" s="56"/>
      <c r="WIE6" s="56"/>
      <c r="WIF6" s="56"/>
      <c r="WIG6" s="56"/>
      <c r="WIH6" s="56"/>
      <c r="WII6" s="56"/>
      <c r="WIJ6" s="56"/>
      <c r="WIK6" s="56"/>
      <c r="WIL6" s="56"/>
      <c r="WIM6" s="56"/>
      <c r="WIN6" s="56"/>
      <c r="WIO6" s="56"/>
      <c r="WIP6" s="56"/>
      <c r="WIQ6" s="56"/>
      <c r="WIR6" s="56"/>
      <c r="WIS6" s="56"/>
      <c r="WIT6" s="56"/>
      <c r="WIU6" s="56"/>
      <c r="WIV6" s="56"/>
      <c r="WIW6" s="56"/>
      <c r="WIX6" s="56"/>
      <c r="WIY6" s="56"/>
      <c r="WIZ6" s="56"/>
      <c r="WJA6" s="56"/>
      <c r="WJB6" s="56"/>
      <c r="WJC6" s="56"/>
      <c r="WJD6" s="56"/>
      <c r="WJE6" s="56"/>
      <c r="WJF6" s="56"/>
      <c r="WJG6" s="56"/>
      <c r="WJH6" s="56"/>
      <c r="WJI6" s="56"/>
      <c r="WJJ6" s="56"/>
      <c r="WJK6" s="56"/>
      <c r="WJL6" s="56"/>
      <c r="WJM6" s="56"/>
      <c r="WJN6" s="56"/>
      <c r="WJO6" s="56"/>
      <c r="WJP6" s="56"/>
      <c r="WJQ6" s="56"/>
      <c r="WJR6" s="56"/>
      <c r="WJS6" s="56"/>
      <c r="WJT6" s="56"/>
      <c r="WJU6" s="56"/>
      <c r="WJV6" s="56"/>
      <c r="WJW6" s="56"/>
      <c r="WJX6" s="56"/>
      <c r="WJY6" s="56"/>
      <c r="WJZ6" s="56"/>
      <c r="WKA6" s="56"/>
      <c r="WKB6" s="56"/>
      <c r="WKC6" s="56"/>
      <c r="WKD6" s="56"/>
      <c r="WKE6" s="56"/>
      <c r="WKF6" s="56"/>
      <c r="WKG6" s="56"/>
      <c r="WKH6" s="56"/>
      <c r="WKI6" s="56"/>
      <c r="WKJ6" s="56"/>
      <c r="WKK6" s="56"/>
      <c r="WKL6" s="56"/>
      <c r="WKM6" s="56"/>
      <c r="WKN6" s="56"/>
      <c r="WKO6" s="56"/>
      <c r="WKP6" s="56"/>
      <c r="WKQ6" s="56"/>
      <c r="WKR6" s="56"/>
      <c r="WKS6" s="56"/>
      <c r="WKT6" s="56"/>
      <c r="WKU6" s="56"/>
      <c r="WKV6" s="56"/>
      <c r="WKW6" s="56"/>
      <c r="WKX6" s="56"/>
      <c r="WKY6" s="56"/>
      <c r="WKZ6" s="56"/>
      <c r="WLA6" s="56"/>
      <c r="WLB6" s="56"/>
      <c r="WLC6" s="56"/>
      <c r="WLD6" s="56"/>
      <c r="WLE6" s="56"/>
      <c r="WLF6" s="56"/>
      <c r="WLG6" s="56"/>
      <c r="WLH6" s="56"/>
      <c r="WLI6" s="56"/>
      <c r="WLJ6" s="56"/>
      <c r="WLK6" s="56"/>
      <c r="WLL6" s="56"/>
      <c r="WLM6" s="56"/>
      <c r="WLN6" s="56"/>
      <c r="WLO6" s="56"/>
      <c r="WLP6" s="56"/>
      <c r="WLQ6" s="56"/>
      <c r="WLR6" s="56"/>
      <c r="WLS6" s="56"/>
      <c r="WLT6" s="56"/>
      <c r="WLU6" s="56"/>
      <c r="WLV6" s="56"/>
      <c r="WLW6" s="56"/>
      <c r="WLX6" s="56"/>
      <c r="WLY6" s="56"/>
      <c r="WLZ6" s="56"/>
      <c r="WMA6" s="56"/>
      <c r="WMB6" s="56"/>
      <c r="WMC6" s="56"/>
      <c r="WMD6" s="56"/>
      <c r="WME6" s="56"/>
      <c r="WMF6" s="56"/>
      <c r="WMG6" s="56"/>
      <c r="WMH6" s="56"/>
      <c r="WMI6" s="56"/>
      <c r="WMJ6" s="56"/>
      <c r="WMK6" s="56"/>
      <c r="WML6" s="56"/>
      <c r="WMM6" s="56"/>
      <c r="WMN6" s="56"/>
      <c r="WMO6" s="56"/>
      <c r="WMP6" s="56"/>
      <c r="WMQ6" s="56"/>
      <c r="WMR6" s="56"/>
      <c r="WMS6" s="56"/>
      <c r="WMT6" s="56"/>
      <c r="WMU6" s="56"/>
      <c r="WMV6" s="56"/>
      <c r="WMW6" s="56"/>
      <c r="WMX6" s="56"/>
      <c r="WMY6" s="56"/>
      <c r="WMZ6" s="56"/>
      <c r="WNA6" s="56"/>
      <c r="WNB6" s="56"/>
      <c r="WNC6" s="56"/>
      <c r="WND6" s="56"/>
      <c r="WNE6" s="56"/>
      <c r="WNF6" s="56"/>
      <c r="WNG6" s="56"/>
      <c r="WNH6" s="56"/>
      <c r="WNI6" s="56"/>
      <c r="WNJ6" s="56"/>
      <c r="WNK6" s="56"/>
      <c r="WNL6" s="56"/>
      <c r="WNM6" s="56"/>
      <c r="WNN6" s="56"/>
      <c r="WNO6" s="56"/>
      <c r="WNP6" s="56"/>
      <c r="WNQ6" s="56"/>
      <c r="WNR6" s="56"/>
      <c r="WNS6" s="56"/>
      <c r="WNT6" s="56"/>
      <c r="WNU6" s="56"/>
      <c r="WNV6" s="56"/>
      <c r="WNW6" s="56"/>
      <c r="WNX6" s="56"/>
      <c r="WNY6" s="56"/>
      <c r="WNZ6" s="56"/>
      <c r="WOA6" s="56"/>
      <c r="WOB6" s="56"/>
      <c r="WOC6" s="56"/>
      <c r="WOD6" s="56"/>
      <c r="WOE6" s="56"/>
      <c r="WOF6" s="56"/>
      <c r="WOG6" s="56"/>
      <c r="WOH6" s="56"/>
      <c r="WOI6" s="56"/>
      <c r="WOJ6" s="56"/>
      <c r="WOK6" s="56"/>
      <c r="WOL6" s="56"/>
      <c r="WOM6" s="56"/>
      <c r="WON6" s="56"/>
      <c r="WOO6" s="56"/>
      <c r="WOP6" s="56"/>
      <c r="WOQ6" s="56"/>
      <c r="WOR6" s="56"/>
      <c r="WOS6" s="56"/>
      <c r="WOT6" s="56"/>
      <c r="WOU6" s="56"/>
      <c r="WOV6" s="56"/>
      <c r="WOW6" s="56"/>
      <c r="WOX6" s="56"/>
      <c r="WOY6" s="56"/>
      <c r="WOZ6" s="56"/>
      <c r="WPA6" s="56"/>
      <c r="WPB6" s="56"/>
      <c r="WPC6" s="56"/>
      <c r="WPD6" s="56"/>
      <c r="WPE6" s="56"/>
      <c r="WPF6" s="56"/>
      <c r="WPG6" s="56"/>
      <c r="WPH6" s="56"/>
      <c r="WPI6" s="56"/>
      <c r="WPJ6" s="56"/>
      <c r="WPK6" s="56"/>
      <c r="WPL6" s="56"/>
      <c r="WPM6" s="56"/>
      <c r="WPN6" s="56"/>
      <c r="WPO6" s="56"/>
      <c r="WPP6" s="56"/>
      <c r="WPQ6" s="56"/>
      <c r="WPR6" s="56"/>
      <c r="WPS6" s="56"/>
      <c r="WPT6" s="56"/>
      <c r="WPU6" s="56"/>
      <c r="WPV6" s="56"/>
      <c r="WPW6" s="56"/>
      <c r="WPX6" s="56"/>
      <c r="WPY6" s="56"/>
      <c r="WPZ6" s="56"/>
      <c r="WQA6" s="56"/>
      <c r="WQB6" s="56"/>
      <c r="WQC6" s="56"/>
      <c r="WQD6" s="56"/>
      <c r="WQE6" s="56"/>
      <c r="WQF6" s="56"/>
      <c r="WQG6" s="56"/>
      <c r="WQH6" s="56"/>
      <c r="WQI6" s="56"/>
      <c r="WQJ6" s="56"/>
      <c r="WQK6" s="56"/>
      <c r="WQL6" s="56"/>
      <c r="WQM6" s="56"/>
      <c r="WQN6" s="56"/>
      <c r="WQO6" s="56"/>
      <c r="WQP6" s="56"/>
      <c r="WQQ6" s="56"/>
      <c r="WQR6" s="56"/>
      <c r="WQS6" s="56"/>
      <c r="WQT6" s="56"/>
      <c r="WQU6" s="56"/>
      <c r="WQV6" s="56"/>
      <c r="WQW6" s="56"/>
      <c r="WQX6" s="56"/>
      <c r="WQY6" s="56"/>
      <c r="WQZ6" s="56"/>
      <c r="WRA6" s="56"/>
      <c r="WRB6" s="56"/>
      <c r="WRC6" s="56"/>
      <c r="WRD6" s="56"/>
      <c r="WRE6" s="56"/>
      <c r="WRF6" s="56"/>
      <c r="WRG6" s="56"/>
      <c r="WRH6" s="56"/>
      <c r="WRI6" s="56"/>
      <c r="WRJ6" s="56"/>
      <c r="WRK6" s="56"/>
      <c r="WRL6" s="56"/>
      <c r="WRM6" s="56"/>
      <c r="WRN6" s="56"/>
      <c r="WRO6" s="56"/>
      <c r="WRP6" s="56"/>
      <c r="WRQ6" s="56"/>
      <c r="WRR6" s="56"/>
      <c r="WRS6" s="56"/>
      <c r="WRT6" s="56"/>
      <c r="WRU6" s="56"/>
      <c r="WRV6" s="56"/>
      <c r="WRW6" s="56"/>
      <c r="WRX6" s="56"/>
      <c r="WRY6" s="56"/>
      <c r="WRZ6" s="56"/>
      <c r="WSA6" s="56"/>
      <c r="WSB6" s="56"/>
      <c r="WSC6" s="56"/>
      <c r="WSD6" s="56"/>
      <c r="WSE6" s="56"/>
      <c r="WSF6" s="56"/>
      <c r="WSG6" s="56"/>
      <c r="WSH6" s="56"/>
      <c r="WSI6" s="56"/>
      <c r="WSJ6" s="56"/>
      <c r="WSK6" s="56"/>
      <c r="WSL6" s="56"/>
      <c r="WSM6" s="56"/>
      <c r="WSN6" s="56"/>
      <c r="WSO6" s="56"/>
      <c r="WSP6" s="56"/>
      <c r="WSQ6" s="56"/>
      <c r="WSR6" s="56"/>
      <c r="WSS6" s="56"/>
      <c r="WST6" s="56"/>
      <c r="WSU6" s="56"/>
      <c r="WSV6" s="56"/>
      <c r="WSW6" s="56"/>
      <c r="WSX6" s="56"/>
      <c r="WSY6" s="56"/>
      <c r="WSZ6" s="56"/>
      <c r="WTA6" s="56"/>
      <c r="WTB6" s="56"/>
      <c r="WTC6" s="56"/>
      <c r="WTD6" s="56"/>
      <c r="WTE6" s="56"/>
      <c r="WTF6" s="56"/>
      <c r="WTG6" s="56"/>
      <c r="WTH6" s="56"/>
      <c r="WTI6" s="56"/>
      <c r="WTJ6" s="56"/>
      <c r="WTK6" s="56"/>
      <c r="WTL6" s="56"/>
      <c r="WTM6" s="56"/>
      <c r="WTN6" s="56"/>
      <c r="WTO6" s="56"/>
      <c r="WTP6" s="56"/>
      <c r="WTQ6" s="56"/>
      <c r="WTR6" s="56"/>
      <c r="WTS6" s="56"/>
      <c r="WTT6" s="56"/>
      <c r="WTU6" s="56"/>
      <c r="WTV6" s="56"/>
      <c r="WTW6" s="56"/>
      <c r="WTX6" s="56"/>
      <c r="WTY6" s="56"/>
      <c r="WTZ6" s="56"/>
      <c r="WUA6" s="56"/>
      <c r="WUB6" s="56"/>
      <c r="WUC6" s="56"/>
      <c r="WUD6" s="56"/>
      <c r="WUE6" s="56"/>
      <c r="WUF6" s="56"/>
      <c r="WUG6" s="56"/>
      <c r="WUH6" s="56"/>
      <c r="WUI6" s="56"/>
      <c r="WUJ6" s="56"/>
      <c r="WUK6" s="56"/>
      <c r="WUL6" s="56"/>
      <c r="WUM6" s="56"/>
      <c r="WUN6" s="56"/>
      <c r="WUO6" s="56"/>
      <c r="WUP6" s="56"/>
      <c r="WUQ6" s="56"/>
      <c r="WUR6" s="56"/>
      <c r="WUS6" s="56"/>
      <c r="WUT6" s="56"/>
      <c r="WUU6" s="56"/>
      <c r="WUV6" s="56"/>
      <c r="WUW6" s="56"/>
      <c r="WUX6" s="56"/>
      <c r="WUY6" s="56"/>
      <c r="WUZ6" s="56"/>
      <c r="WVA6" s="56"/>
      <c r="WVB6" s="56"/>
      <c r="WVC6" s="56"/>
      <c r="WVD6" s="56"/>
      <c r="WVE6" s="56"/>
      <c r="WVF6" s="56"/>
      <c r="WVG6" s="56"/>
      <c r="WVH6" s="56"/>
      <c r="WVI6" s="56"/>
      <c r="WVJ6" s="56"/>
      <c r="WVK6" s="56"/>
      <c r="WVL6" s="56"/>
      <c r="WVM6" s="56"/>
      <c r="WVN6" s="56"/>
      <c r="WVO6" s="56"/>
      <c r="WVP6" s="56"/>
      <c r="WVQ6" s="56"/>
      <c r="WVR6" s="56"/>
      <c r="WVS6" s="56"/>
      <c r="WVT6" s="56"/>
      <c r="WVU6" s="56"/>
      <c r="WVV6" s="56"/>
      <c r="WVW6" s="56"/>
    </row>
    <row r="7" spans="1:16143" x14ac:dyDescent="0.3">
      <c r="A7" s="65" t="s">
        <v>178</v>
      </c>
      <c r="B7" s="64">
        <v>9948</v>
      </c>
      <c r="C7" s="64">
        <v>6229</v>
      </c>
      <c r="D7" s="64">
        <f t="shared" ref="D7:D15" si="0">E7/B7</f>
        <v>0.17551266586248493</v>
      </c>
      <c r="E7" s="64">
        <v>1746</v>
      </c>
      <c r="F7" s="64">
        <v>4.0199999999999996</v>
      </c>
      <c r="G7" s="64">
        <v>7299.51</v>
      </c>
      <c r="H7" s="64">
        <v>1097</v>
      </c>
      <c r="I7" s="64">
        <v>718</v>
      </c>
      <c r="J7" s="64">
        <v>2135</v>
      </c>
      <c r="K7" s="64">
        <v>2324</v>
      </c>
      <c r="L7" s="64">
        <v>519</v>
      </c>
      <c r="M7" s="64">
        <v>32</v>
      </c>
      <c r="N7" s="64">
        <v>1066</v>
      </c>
      <c r="O7" s="64">
        <v>74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  <c r="AEG7" s="56"/>
      <c r="AEH7" s="56"/>
      <c r="AEI7" s="56"/>
      <c r="AEJ7" s="56"/>
      <c r="AEK7" s="56"/>
      <c r="AEL7" s="56"/>
      <c r="AEM7" s="56"/>
      <c r="AEN7" s="56"/>
      <c r="AEO7" s="56"/>
      <c r="AEP7" s="56"/>
      <c r="AEQ7" s="56"/>
      <c r="AER7" s="56"/>
      <c r="AES7" s="56"/>
      <c r="AET7" s="56"/>
      <c r="AEU7" s="56"/>
      <c r="AEV7" s="56"/>
      <c r="AEW7" s="56"/>
      <c r="AEX7" s="56"/>
      <c r="AEY7" s="56"/>
      <c r="AEZ7" s="56"/>
      <c r="AFA7" s="56"/>
      <c r="AFB7" s="56"/>
      <c r="AFC7" s="56"/>
      <c r="AFD7" s="56"/>
      <c r="AFE7" s="56"/>
      <c r="AFF7" s="56"/>
      <c r="AFG7" s="56"/>
      <c r="AFH7" s="56"/>
      <c r="AFI7" s="56"/>
      <c r="AFJ7" s="56"/>
      <c r="AFK7" s="56"/>
      <c r="AFL7" s="56"/>
      <c r="AFM7" s="56"/>
      <c r="AFN7" s="56"/>
      <c r="AFO7" s="56"/>
      <c r="AFP7" s="56"/>
      <c r="AFQ7" s="56"/>
      <c r="AFR7" s="56"/>
      <c r="AFS7" s="56"/>
      <c r="AFT7" s="56"/>
      <c r="AFU7" s="56"/>
      <c r="AFV7" s="56"/>
      <c r="AFW7" s="56"/>
      <c r="AFX7" s="56"/>
      <c r="AFY7" s="56"/>
      <c r="AFZ7" s="56"/>
      <c r="AGA7" s="56"/>
      <c r="AGB7" s="56"/>
      <c r="AGC7" s="56"/>
      <c r="AGD7" s="56"/>
      <c r="AGE7" s="56"/>
      <c r="AGF7" s="56"/>
      <c r="AGG7" s="56"/>
      <c r="AGH7" s="56"/>
      <c r="AGI7" s="56"/>
      <c r="AGJ7" s="56"/>
      <c r="AGK7" s="56"/>
      <c r="AGL7" s="56"/>
      <c r="AGM7" s="56"/>
      <c r="AGN7" s="56"/>
      <c r="AGO7" s="56"/>
      <c r="AGP7" s="56"/>
      <c r="AGQ7" s="56"/>
      <c r="AGR7" s="56"/>
      <c r="AGS7" s="56"/>
      <c r="AGT7" s="56"/>
      <c r="AGU7" s="56"/>
      <c r="AGV7" s="56"/>
      <c r="AGW7" s="56"/>
      <c r="AGX7" s="56"/>
      <c r="AGY7" s="56"/>
      <c r="AGZ7" s="56"/>
      <c r="AHA7" s="56"/>
      <c r="AHB7" s="56"/>
      <c r="AHC7" s="56"/>
      <c r="AHD7" s="56"/>
      <c r="AHE7" s="56"/>
      <c r="AHF7" s="56"/>
      <c r="AHG7" s="56"/>
      <c r="AHH7" s="56"/>
      <c r="AHI7" s="56"/>
      <c r="AHJ7" s="56"/>
      <c r="AHK7" s="56"/>
      <c r="AHL7" s="56"/>
      <c r="AHM7" s="56"/>
      <c r="AHN7" s="56"/>
      <c r="AHO7" s="56"/>
      <c r="AHP7" s="56"/>
      <c r="AHQ7" s="56"/>
      <c r="AHR7" s="56"/>
      <c r="AHS7" s="56"/>
      <c r="AHT7" s="56"/>
      <c r="AHU7" s="56"/>
      <c r="AHV7" s="56"/>
      <c r="AHW7" s="56"/>
      <c r="AHX7" s="56"/>
      <c r="AHY7" s="56"/>
      <c r="AHZ7" s="56"/>
      <c r="AIA7" s="56"/>
      <c r="AIB7" s="56"/>
      <c r="AIC7" s="56"/>
      <c r="AID7" s="56"/>
      <c r="AIE7" s="56"/>
      <c r="AIF7" s="56"/>
      <c r="AIG7" s="56"/>
      <c r="AIH7" s="56"/>
      <c r="AII7" s="56"/>
      <c r="AIJ7" s="56"/>
      <c r="AIK7" s="56"/>
      <c r="AIL7" s="56"/>
      <c r="AIM7" s="56"/>
      <c r="AIN7" s="56"/>
      <c r="AIO7" s="56"/>
      <c r="AIP7" s="56"/>
      <c r="AIQ7" s="56"/>
      <c r="AIR7" s="56"/>
      <c r="AIS7" s="56"/>
      <c r="AIT7" s="56"/>
      <c r="AIU7" s="56"/>
      <c r="AIV7" s="56"/>
      <c r="AIW7" s="56"/>
      <c r="AIX7" s="56"/>
      <c r="AIY7" s="56"/>
      <c r="AIZ7" s="56"/>
      <c r="AJA7" s="56"/>
      <c r="AJB7" s="56"/>
      <c r="AJC7" s="56"/>
      <c r="AJD7" s="56"/>
      <c r="AJE7" s="56"/>
      <c r="AJF7" s="56"/>
      <c r="AJG7" s="56"/>
      <c r="AJH7" s="56"/>
      <c r="AJI7" s="56"/>
      <c r="AJJ7" s="56"/>
      <c r="AJK7" s="56"/>
      <c r="AJL7" s="56"/>
      <c r="AJM7" s="56"/>
      <c r="AJN7" s="56"/>
      <c r="AJO7" s="56"/>
      <c r="AJP7" s="56"/>
      <c r="AJQ7" s="56"/>
      <c r="AJR7" s="56"/>
      <c r="AJS7" s="56"/>
      <c r="AJT7" s="56"/>
      <c r="AJU7" s="56"/>
      <c r="AJV7" s="56"/>
      <c r="AJW7" s="56"/>
      <c r="AJX7" s="56"/>
      <c r="AJY7" s="56"/>
      <c r="AJZ7" s="56"/>
      <c r="AKA7" s="56"/>
      <c r="AKB7" s="56"/>
      <c r="AKC7" s="56"/>
      <c r="AKD7" s="56"/>
      <c r="AKE7" s="56"/>
      <c r="AKF7" s="56"/>
      <c r="AKG7" s="56"/>
      <c r="AKH7" s="56"/>
      <c r="AKI7" s="56"/>
      <c r="AKJ7" s="56"/>
      <c r="AKK7" s="56"/>
      <c r="AKL7" s="56"/>
      <c r="AKM7" s="56"/>
      <c r="AKN7" s="56"/>
      <c r="AKO7" s="56"/>
      <c r="AKP7" s="56"/>
      <c r="AKQ7" s="56"/>
      <c r="AKR7" s="56"/>
      <c r="AKS7" s="56"/>
      <c r="AKT7" s="56"/>
      <c r="AKU7" s="56"/>
      <c r="AKV7" s="56"/>
      <c r="AKW7" s="56"/>
      <c r="AKX7" s="56"/>
      <c r="AKY7" s="56"/>
      <c r="AKZ7" s="56"/>
      <c r="ALA7" s="56"/>
      <c r="ALB7" s="56"/>
      <c r="ALC7" s="56"/>
      <c r="ALD7" s="56"/>
      <c r="ALE7" s="56"/>
      <c r="ALF7" s="56"/>
      <c r="ALG7" s="56"/>
      <c r="ALH7" s="56"/>
      <c r="ALI7" s="56"/>
      <c r="ALJ7" s="56"/>
      <c r="ALK7" s="56"/>
      <c r="ALL7" s="56"/>
      <c r="ALM7" s="56"/>
      <c r="ALN7" s="56"/>
      <c r="ALO7" s="56"/>
      <c r="ALP7" s="56"/>
      <c r="ALQ7" s="56"/>
      <c r="ALR7" s="56"/>
      <c r="ALS7" s="56"/>
      <c r="ALT7" s="56"/>
      <c r="ALU7" s="56"/>
      <c r="ALV7" s="56"/>
      <c r="ALW7" s="56"/>
      <c r="ALX7" s="56"/>
      <c r="ALY7" s="56"/>
      <c r="ALZ7" s="56"/>
      <c r="AMA7" s="56"/>
      <c r="AMB7" s="56"/>
      <c r="AMC7" s="56"/>
      <c r="AMD7" s="56"/>
      <c r="AME7" s="56"/>
      <c r="AMF7" s="56"/>
      <c r="AMG7" s="56"/>
      <c r="AMH7" s="56"/>
      <c r="AMI7" s="56"/>
      <c r="AMJ7" s="56"/>
      <c r="AMK7" s="56"/>
      <c r="AML7" s="56"/>
      <c r="AMM7" s="56"/>
      <c r="AMN7" s="56"/>
      <c r="AMO7" s="56"/>
      <c r="AMP7" s="56"/>
      <c r="AMQ7" s="56"/>
      <c r="AMR7" s="56"/>
      <c r="AMS7" s="56"/>
      <c r="AMT7" s="56"/>
      <c r="AMU7" s="56"/>
      <c r="AMV7" s="56"/>
      <c r="AMW7" s="56"/>
      <c r="AMX7" s="56"/>
      <c r="AMY7" s="56"/>
      <c r="AMZ7" s="56"/>
      <c r="ANA7" s="56"/>
      <c r="ANB7" s="56"/>
      <c r="ANC7" s="56"/>
      <c r="AND7" s="56"/>
      <c r="ANE7" s="56"/>
      <c r="ANF7" s="56"/>
      <c r="ANG7" s="56"/>
      <c r="ANH7" s="56"/>
      <c r="ANI7" s="56"/>
      <c r="ANJ7" s="56"/>
      <c r="ANK7" s="56"/>
      <c r="ANL7" s="56"/>
      <c r="ANM7" s="56"/>
      <c r="ANN7" s="56"/>
      <c r="ANO7" s="56"/>
      <c r="ANP7" s="56"/>
      <c r="ANQ7" s="56"/>
      <c r="ANR7" s="56"/>
      <c r="ANS7" s="56"/>
      <c r="ANT7" s="56"/>
      <c r="ANU7" s="56"/>
      <c r="ANV7" s="56"/>
      <c r="ANW7" s="56"/>
      <c r="ANX7" s="56"/>
      <c r="ANY7" s="56"/>
      <c r="ANZ7" s="56"/>
      <c r="AOA7" s="56"/>
      <c r="AOB7" s="56"/>
      <c r="AOC7" s="56"/>
      <c r="AOD7" s="56"/>
      <c r="AOE7" s="56"/>
      <c r="AOF7" s="56"/>
      <c r="AOG7" s="56"/>
      <c r="AOH7" s="56"/>
      <c r="AOI7" s="56"/>
      <c r="AOJ7" s="56"/>
      <c r="AOK7" s="56"/>
      <c r="AOL7" s="56"/>
      <c r="AOM7" s="56"/>
      <c r="AON7" s="56"/>
      <c r="AOO7" s="56"/>
      <c r="AOP7" s="56"/>
      <c r="AOQ7" s="56"/>
      <c r="AOR7" s="56"/>
      <c r="AOS7" s="56"/>
      <c r="AOT7" s="56"/>
      <c r="AOU7" s="56"/>
      <c r="AOV7" s="56"/>
      <c r="AOW7" s="56"/>
      <c r="AOX7" s="56"/>
      <c r="AOY7" s="56"/>
      <c r="AOZ7" s="56"/>
      <c r="APA7" s="56"/>
      <c r="APB7" s="56"/>
      <c r="APC7" s="56"/>
      <c r="APD7" s="56"/>
      <c r="APE7" s="56"/>
      <c r="APF7" s="56"/>
      <c r="APG7" s="56"/>
      <c r="APH7" s="56"/>
      <c r="API7" s="56"/>
      <c r="APJ7" s="56"/>
      <c r="APK7" s="56"/>
      <c r="APL7" s="56"/>
      <c r="APM7" s="56"/>
      <c r="APN7" s="56"/>
      <c r="APO7" s="56"/>
      <c r="APP7" s="56"/>
      <c r="APQ7" s="56"/>
      <c r="APR7" s="56"/>
      <c r="APS7" s="56"/>
      <c r="APT7" s="56"/>
      <c r="APU7" s="56"/>
      <c r="APV7" s="56"/>
      <c r="APW7" s="56"/>
      <c r="APX7" s="56"/>
      <c r="APY7" s="56"/>
      <c r="APZ7" s="56"/>
      <c r="AQA7" s="56"/>
      <c r="AQB7" s="56"/>
      <c r="AQC7" s="56"/>
      <c r="AQD7" s="56"/>
      <c r="AQE7" s="56"/>
      <c r="AQF7" s="56"/>
      <c r="AQG7" s="56"/>
      <c r="AQH7" s="56"/>
      <c r="AQI7" s="56"/>
      <c r="AQJ7" s="56"/>
      <c r="AQK7" s="56"/>
      <c r="AQL7" s="56"/>
      <c r="AQM7" s="56"/>
      <c r="AQN7" s="56"/>
      <c r="AQO7" s="56"/>
      <c r="AQP7" s="56"/>
      <c r="AQQ7" s="56"/>
      <c r="AQR7" s="56"/>
      <c r="AQS7" s="56"/>
      <c r="AQT7" s="56"/>
      <c r="AQU7" s="56"/>
      <c r="AQV7" s="56"/>
      <c r="AQW7" s="56"/>
      <c r="AQX7" s="56"/>
      <c r="AQY7" s="56"/>
      <c r="AQZ7" s="56"/>
      <c r="ARA7" s="56"/>
      <c r="ARB7" s="56"/>
      <c r="ARC7" s="56"/>
      <c r="ARD7" s="56"/>
      <c r="ARE7" s="56"/>
      <c r="ARF7" s="56"/>
      <c r="ARG7" s="56"/>
      <c r="ARH7" s="56"/>
      <c r="ARI7" s="56"/>
      <c r="ARJ7" s="56"/>
      <c r="ARK7" s="56"/>
      <c r="ARL7" s="56"/>
      <c r="ARM7" s="56"/>
      <c r="ARN7" s="56"/>
      <c r="ARO7" s="56"/>
      <c r="ARP7" s="56"/>
      <c r="ARQ7" s="56"/>
      <c r="ARR7" s="56"/>
      <c r="ARS7" s="56"/>
      <c r="ART7" s="56"/>
      <c r="ARU7" s="56"/>
      <c r="ARV7" s="56"/>
      <c r="ARW7" s="56"/>
      <c r="ARX7" s="56"/>
      <c r="ARY7" s="56"/>
      <c r="ARZ7" s="56"/>
      <c r="ASA7" s="56"/>
      <c r="ASB7" s="56"/>
      <c r="ASC7" s="56"/>
      <c r="ASD7" s="56"/>
      <c r="ASE7" s="56"/>
      <c r="ASF7" s="56"/>
      <c r="ASG7" s="56"/>
      <c r="ASH7" s="56"/>
      <c r="ASI7" s="56"/>
      <c r="ASJ7" s="56"/>
      <c r="ASK7" s="56"/>
      <c r="ASL7" s="56"/>
      <c r="ASM7" s="56"/>
      <c r="ASN7" s="56"/>
      <c r="ASO7" s="56"/>
      <c r="ASP7" s="56"/>
      <c r="ASQ7" s="56"/>
      <c r="ASR7" s="56"/>
      <c r="ASS7" s="56"/>
      <c r="AST7" s="56"/>
      <c r="ASU7" s="56"/>
      <c r="ASV7" s="56"/>
      <c r="ASW7" s="56"/>
      <c r="ASX7" s="56"/>
      <c r="ASY7" s="56"/>
      <c r="ASZ7" s="56"/>
      <c r="ATA7" s="56"/>
      <c r="ATB7" s="56"/>
      <c r="ATC7" s="56"/>
      <c r="ATD7" s="56"/>
      <c r="ATE7" s="56"/>
      <c r="ATF7" s="56"/>
      <c r="ATG7" s="56"/>
      <c r="ATH7" s="56"/>
      <c r="ATI7" s="56"/>
      <c r="ATJ7" s="56"/>
      <c r="ATK7" s="56"/>
      <c r="ATL7" s="56"/>
      <c r="ATM7" s="56"/>
      <c r="ATN7" s="56"/>
      <c r="ATO7" s="56"/>
      <c r="ATP7" s="56"/>
      <c r="ATQ7" s="56"/>
      <c r="ATR7" s="56"/>
      <c r="ATS7" s="56"/>
      <c r="ATT7" s="56"/>
      <c r="ATU7" s="56"/>
      <c r="ATV7" s="56"/>
      <c r="ATW7" s="56"/>
      <c r="ATX7" s="56"/>
      <c r="ATY7" s="56"/>
      <c r="ATZ7" s="56"/>
      <c r="AUA7" s="56"/>
      <c r="AUB7" s="56"/>
      <c r="AUC7" s="56"/>
      <c r="AUD7" s="56"/>
      <c r="AUE7" s="56"/>
      <c r="AUF7" s="56"/>
      <c r="AUG7" s="56"/>
      <c r="AUH7" s="56"/>
      <c r="AUI7" s="56"/>
      <c r="AUJ7" s="56"/>
      <c r="AUK7" s="56"/>
      <c r="AUL7" s="56"/>
      <c r="AUM7" s="56"/>
      <c r="AUN7" s="56"/>
      <c r="AUO7" s="56"/>
      <c r="AUP7" s="56"/>
      <c r="AUQ7" s="56"/>
      <c r="AUR7" s="56"/>
      <c r="AUS7" s="56"/>
      <c r="AUT7" s="56"/>
      <c r="AUU7" s="56"/>
      <c r="AUV7" s="56"/>
      <c r="AUW7" s="56"/>
      <c r="AUX7" s="56"/>
      <c r="AUY7" s="56"/>
      <c r="AUZ7" s="56"/>
      <c r="AVA7" s="56"/>
      <c r="AVB7" s="56"/>
      <c r="AVC7" s="56"/>
      <c r="AVD7" s="56"/>
      <c r="AVE7" s="56"/>
      <c r="AVF7" s="56"/>
      <c r="AVG7" s="56"/>
      <c r="AVH7" s="56"/>
      <c r="AVI7" s="56"/>
      <c r="AVJ7" s="56"/>
      <c r="AVK7" s="56"/>
      <c r="AVL7" s="56"/>
      <c r="AVM7" s="56"/>
      <c r="AVN7" s="56"/>
      <c r="AVO7" s="56"/>
      <c r="AVP7" s="56"/>
      <c r="AVQ7" s="56"/>
      <c r="AVR7" s="56"/>
      <c r="AVS7" s="56"/>
      <c r="AVT7" s="56"/>
      <c r="AVU7" s="56"/>
      <c r="AVV7" s="56"/>
      <c r="AVW7" s="56"/>
      <c r="AVX7" s="56"/>
      <c r="AVY7" s="56"/>
      <c r="AVZ7" s="56"/>
      <c r="AWA7" s="56"/>
      <c r="AWB7" s="56"/>
      <c r="AWC7" s="56"/>
      <c r="AWD7" s="56"/>
      <c r="AWE7" s="56"/>
      <c r="AWF7" s="56"/>
      <c r="AWG7" s="56"/>
      <c r="AWH7" s="56"/>
      <c r="AWI7" s="56"/>
      <c r="AWJ7" s="56"/>
      <c r="AWK7" s="56"/>
      <c r="AWL7" s="56"/>
      <c r="AWM7" s="56"/>
      <c r="AWN7" s="56"/>
      <c r="AWO7" s="56"/>
      <c r="AWP7" s="56"/>
      <c r="AWQ7" s="56"/>
      <c r="AWR7" s="56"/>
      <c r="AWS7" s="56"/>
      <c r="AWT7" s="56"/>
      <c r="AWU7" s="56"/>
      <c r="AWV7" s="56"/>
      <c r="AWW7" s="56"/>
      <c r="AWX7" s="56"/>
      <c r="AWY7" s="56"/>
      <c r="AWZ7" s="56"/>
      <c r="AXA7" s="56"/>
      <c r="AXB7" s="56"/>
      <c r="AXC7" s="56"/>
      <c r="AXD7" s="56"/>
      <c r="AXE7" s="56"/>
      <c r="AXF7" s="56"/>
      <c r="AXG7" s="56"/>
      <c r="AXH7" s="56"/>
      <c r="AXI7" s="56"/>
      <c r="AXJ7" s="56"/>
      <c r="AXK7" s="56"/>
      <c r="AXL7" s="56"/>
      <c r="AXM7" s="56"/>
      <c r="AXN7" s="56"/>
      <c r="AXO7" s="56"/>
      <c r="AXP7" s="56"/>
      <c r="AXQ7" s="56"/>
      <c r="AXR7" s="56"/>
      <c r="AXS7" s="56"/>
      <c r="AXT7" s="56"/>
      <c r="AXU7" s="56"/>
      <c r="AXV7" s="56"/>
      <c r="AXW7" s="56"/>
      <c r="AXX7" s="56"/>
      <c r="AXY7" s="56"/>
      <c r="AXZ7" s="56"/>
      <c r="AYA7" s="56"/>
      <c r="AYB7" s="56"/>
      <c r="AYC7" s="56"/>
      <c r="AYD7" s="56"/>
      <c r="AYE7" s="56"/>
      <c r="AYF7" s="56"/>
      <c r="AYG7" s="56"/>
      <c r="AYH7" s="56"/>
      <c r="AYI7" s="56"/>
      <c r="AYJ7" s="56"/>
      <c r="AYK7" s="56"/>
      <c r="AYL7" s="56"/>
      <c r="AYM7" s="56"/>
      <c r="AYN7" s="56"/>
      <c r="AYO7" s="56"/>
      <c r="AYP7" s="56"/>
      <c r="AYQ7" s="56"/>
      <c r="AYR7" s="56"/>
      <c r="AYS7" s="56"/>
      <c r="AYT7" s="56"/>
      <c r="AYU7" s="56"/>
      <c r="AYV7" s="56"/>
      <c r="AYW7" s="56"/>
      <c r="AYX7" s="56"/>
      <c r="AYY7" s="56"/>
      <c r="AYZ7" s="56"/>
      <c r="AZA7" s="56"/>
      <c r="AZB7" s="56"/>
      <c r="AZC7" s="56"/>
      <c r="AZD7" s="56"/>
      <c r="AZE7" s="56"/>
      <c r="AZF7" s="56"/>
      <c r="AZG7" s="56"/>
      <c r="AZH7" s="56"/>
      <c r="AZI7" s="56"/>
      <c r="AZJ7" s="56"/>
      <c r="AZK7" s="56"/>
      <c r="AZL7" s="56"/>
      <c r="AZM7" s="56"/>
      <c r="AZN7" s="56"/>
      <c r="AZO7" s="56"/>
      <c r="AZP7" s="56"/>
      <c r="AZQ7" s="56"/>
      <c r="AZR7" s="56"/>
      <c r="AZS7" s="56"/>
      <c r="AZT7" s="56"/>
      <c r="AZU7" s="56"/>
      <c r="AZV7" s="56"/>
      <c r="AZW7" s="56"/>
      <c r="AZX7" s="56"/>
      <c r="AZY7" s="56"/>
      <c r="AZZ7" s="56"/>
      <c r="BAA7" s="56"/>
      <c r="BAB7" s="56"/>
      <c r="BAC7" s="56"/>
      <c r="BAD7" s="56"/>
      <c r="BAE7" s="56"/>
      <c r="BAF7" s="56"/>
      <c r="BAG7" s="56"/>
      <c r="BAH7" s="56"/>
      <c r="BAI7" s="56"/>
      <c r="BAJ7" s="56"/>
      <c r="BAK7" s="56"/>
      <c r="BAL7" s="56"/>
      <c r="BAM7" s="56"/>
      <c r="BAN7" s="56"/>
      <c r="BAO7" s="56"/>
      <c r="BAP7" s="56"/>
      <c r="BAQ7" s="56"/>
      <c r="BAR7" s="56"/>
      <c r="BAS7" s="56"/>
      <c r="BAT7" s="56"/>
      <c r="BAU7" s="56"/>
      <c r="BAV7" s="56"/>
      <c r="BAW7" s="56"/>
      <c r="BAX7" s="56"/>
      <c r="BAY7" s="56"/>
      <c r="BAZ7" s="56"/>
      <c r="BBA7" s="56"/>
      <c r="BBB7" s="56"/>
      <c r="BBC7" s="56"/>
      <c r="BBD7" s="56"/>
      <c r="BBE7" s="56"/>
      <c r="BBF7" s="56"/>
      <c r="BBG7" s="56"/>
      <c r="BBH7" s="56"/>
      <c r="BBI7" s="56"/>
      <c r="BBJ7" s="56"/>
      <c r="BBK7" s="56"/>
      <c r="BBL7" s="56"/>
      <c r="BBM7" s="56"/>
      <c r="BBN7" s="56"/>
      <c r="BBO7" s="56"/>
      <c r="BBP7" s="56"/>
      <c r="BBQ7" s="56"/>
      <c r="BBR7" s="56"/>
      <c r="BBS7" s="56"/>
      <c r="BBT7" s="56"/>
      <c r="BBU7" s="56"/>
      <c r="BBV7" s="56"/>
      <c r="BBW7" s="56"/>
      <c r="BBX7" s="56"/>
      <c r="BBY7" s="56"/>
      <c r="BBZ7" s="56"/>
      <c r="BCA7" s="56"/>
      <c r="BCB7" s="56"/>
      <c r="BCC7" s="56"/>
      <c r="BCD7" s="56"/>
      <c r="BCE7" s="56"/>
      <c r="BCF7" s="56"/>
      <c r="BCG7" s="56"/>
      <c r="BCH7" s="56"/>
      <c r="BCI7" s="56"/>
      <c r="BCJ7" s="56"/>
      <c r="BCK7" s="56"/>
      <c r="BCL7" s="56"/>
      <c r="BCM7" s="56"/>
      <c r="BCN7" s="56"/>
      <c r="BCO7" s="56"/>
      <c r="BCP7" s="56"/>
      <c r="BCQ7" s="56"/>
      <c r="BCR7" s="56"/>
      <c r="BCS7" s="56"/>
      <c r="BCT7" s="56"/>
      <c r="BCU7" s="56"/>
      <c r="BCV7" s="56"/>
      <c r="BCW7" s="56"/>
      <c r="BCX7" s="56"/>
      <c r="BCY7" s="56"/>
      <c r="BCZ7" s="56"/>
      <c r="BDA7" s="56"/>
      <c r="BDB7" s="56"/>
      <c r="BDC7" s="56"/>
      <c r="BDD7" s="56"/>
      <c r="BDE7" s="56"/>
      <c r="BDF7" s="56"/>
      <c r="BDG7" s="56"/>
      <c r="BDH7" s="56"/>
      <c r="BDI7" s="56"/>
      <c r="BDJ7" s="56"/>
      <c r="BDK7" s="56"/>
      <c r="BDL7" s="56"/>
      <c r="BDM7" s="56"/>
      <c r="BDN7" s="56"/>
      <c r="BDO7" s="56"/>
      <c r="BDP7" s="56"/>
      <c r="BDQ7" s="56"/>
      <c r="BDR7" s="56"/>
      <c r="BDS7" s="56"/>
      <c r="BDT7" s="56"/>
      <c r="BDU7" s="56"/>
      <c r="BDV7" s="56"/>
      <c r="BDW7" s="56"/>
      <c r="BDX7" s="56"/>
      <c r="BDY7" s="56"/>
      <c r="BDZ7" s="56"/>
      <c r="BEA7" s="56"/>
      <c r="BEB7" s="56"/>
      <c r="BEC7" s="56"/>
      <c r="BED7" s="56"/>
      <c r="BEE7" s="56"/>
      <c r="BEF7" s="56"/>
      <c r="BEG7" s="56"/>
      <c r="BEH7" s="56"/>
      <c r="BEI7" s="56"/>
      <c r="BEJ7" s="56"/>
      <c r="BEK7" s="56"/>
      <c r="BEL7" s="56"/>
      <c r="BEM7" s="56"/>
      <c r="BEN7" s="56"/>
      <c r="BEO7" s="56"/>
      <c r="BEP7" s="56"/>
      <c r="BEQ7" s="56"/>
      <c r="BER7" s="56"/>
      <c r="BES7" s="56"/>
      <c r="BET7" s="56"/>
      <c r="BEU7" s="56"/>
      <c r="BEV7" s="56"/>
      <c r="BEW7" s="56"/>
      <c r="BEX7" s="56"/>
      <c r="BEY7" s="56"/>
      <c r="BEZ7" s="56"/>
      <c r="BFA7" s="56"/>
      <c r="BFB7" s="56"/>
      <c r="BFC7" s="56"/>
      <c r="BFD7" s="56"/>
      <c r="BFE7" s="56"/>
      <c r="BFF7" s="56"/>
      <c r="BFG7" s="56"/>
      <c r="BFH7" s="56"/>
      <c r="BFI7" s="56"/>
      <c r="BFJ7" s="56"/>
      <c r="BFK7" s="56"/>
      <c r="BFL7" s="56"/>
      <c r="BFM7" s="56"/>
      <c r="BFN7" s="56"/>
      <c r="BFO7" s="56"/>
      <c r="BFP7" s="56"/>
      <c r="BFQ7" s="56"/>
      <c r="BFR7" s="56"/>
      <c r="BFS7" s="56"/>
      <c r="BFT7" s="56"/>
      <c r="BFU7" s="56"/>
      <c r="BFV7" s="56"/>
      <c r="BFW7" s="56"/>
      <c r="BFX7" s="56"/>
      <c r="BFY7" s="56"/>
      <c r="BFZ7" s="56"/>
      <c r="BGA7" s="56"/>
      <c r="BGB7" s="56"/>
      <c r="BGC7" s="56"/>
      <c r="BGD7" s="56"/>
      <c r="BGE7" s="56"/>
      <c r="BGF7" s="56"/>
      <c r="BGG7" s="56"/>
      <c r="BGH7" s="56"/>
      <c r="BGI7" s="56"/>
      <c r="BGJ7" s="56"/>
      <c r="BGK7" s="56"/>
      <c r="BGL7" s="56"/>
      <c r="BGM7" s="56"/>
      <c r="BGN7" s="56"/>
      <c r="BGO7" s="56"/>
      <c r="BGP7" s="56"/>
      <c r="BGQ7" s="56"/>
      <c r="BGR7" s="56"/>
      <c r="BGS7" s="56"/>
      <c r="BGT7" s="56"/>
      <c r="BGU7" s="56"/>
      <c r="BGV7" s="56"/>
      <c r="BGW7" s="56"/>
      <c r="BGX7" s="56"/>
      <c r="BGY7" s="56"/>
      <c r="BGZ7" s="56"/>
      <c r="BHA7" s="56"/>
      <c r="BHB7" s="56"/>
      <c r="BHC7" s="56"/>
      <c r="BHD7" s="56"/>
      <c r="BHE7" s="56"/>
      <c r="BHF7" s="56"/>
      <c r="BHG7" s="56"/>
      <c r="BHH7" s="56"/>
      <c r="BHI7" s="56"/>
      <c r="BHJ7" s="56"/>
      <c r="BHK7" s="56"/>
      <c r="BHL7" s="56"/>
      <c r="BHM7" s="56"/>
      <c r="BHN7" s="56"/>
      <c r="BHO7" s="56"/>
      <c r="BHP7" s="56"/>
      <c r="BHQ7" s="56"/>
      <c r="BHR7" s="56"/>
      <c r="BHS7" s="56"/>
      <c r="BHT7" s="56"/>
      <c r="BHU7" s="56"/>
      <c r="BHV7" s="56"/>
      <c r="BHW7" s="56"/>
      <c r="BHX7" s="56"/>
      <c r="BHY7" s="56"/>
      <c r="BHZ7" s="56"/>
      <c r="BIA7" s="56"/>
      <c r="BIB7" s="56"/>
      <c r="BIC7" s="56"/>
      <c r="BID7" s="56"/>
      <c r="BIE7" s="56"/>
      <c r="BIF7" s="56"/>
      <c r="BIG7" s="56"/>
      <c r="BIH7" s="56"/>
      <c r="BII7" s="56"/>
      <c r="BIJ7" s="56"/>
      <c r="BIK7" s="56"/>
      <c r="BIL7" s="56"/>
      <c r="BIM7" s="56"/>
      <c r="BIN7" s="56"/>
      <c r="BIO7" s="56"/>
      <c r="BIP7" s="56"/>
      <c r="BIQ7" s="56"/>
      <c r="BIR7" s="56"/>
      <c r="BIS7" s="56"/>
      <c r="BIT7" s="56"/>
      <c r="BIU7" s="56"/>
      <c r="BIV7" s="56"/>
      <c r="BIW7" s="56"/>
      <c r="BIX7" s="56"/>
      <c r="BIY7" s="56"/>
      <c r="BIZ7" s="56"/>
      <c r="BJA7" s="56"/>
      <c r="BJB7" s="56"/>
      <c r="BJC7" s="56"/>
      <c r="BJD7" s="56"/>
      <c r="BJE7" s="56"/>
      <c r="BJF7" s="56"/>
      <c r="BJG7" s="56"/>
      <c r="BJH7" s="56"/>
      <c r="BJI7" s="56"/>
      <c r="BJJ7" s="56"/>
      <c r="BJK7" s="56"/>
      <c r="BJL7" s="56"/>
      <c r="BJM7" s="56"/>
      <c r="BJN7" s="56"/>
      <c r="BJO7" s="56"/>
      <c r="BJP7" s="56"/>
      <c r="BJQ7" s="56"/>
      <c r="BJR7" s="56"/>
      <c r="BJS7" s="56"/>
      <c r="BJT7" s="56"/>
      <c r="BJU7" s="56"/>
      <c r="BJV7" s="56"/>
      <c r="BJW7" s="56"/>
      <c r="BJX7" s="56"/>
      <c r="BJY7" s="56"/>
      <c r="BJZ7" s="56"/>
      <c r="BKA7" s="56"/>
      <c r="BKB7" s="56"/>
      <c r="BKC7" s="56"/>
      <c r="BKD7" s="56"/>
      <c r="BKE7" s="56"/>
      <c r="BKF7" s="56"/>
      <c r="BKG7" s="56"/>
      <c r="BKH7" s="56"/>
      <c r="BKI7" s="56"/>
      <c r="BKJ7" s="56"/>
      <c r="BKK7" s="56"/>
      <c r="BKL7" s="56"/>
      <c r="BKM7" s="56"/>
      <c r="BKN7" s="56"/>
      <c r="BKO7" s="56"/>
      <c r="BKP7" s="56"/>
      <c r="BKQ7" s="56"/>
      <c r="BKR7" s="56"/>
      <c r="BKS7" s="56"/>
      <c r="BKT7" s="56"/>
      <c r="BKU7" s="56"/>
      <c r="BKV7" s="56"/>
      <c r="BKW7" s="56"/>
      <c r="BKX7" s="56"/>
      <c r="BKY7" s="56"/>
      <c r="BKZ7" s="56"/>
      <c r="BLA7" s="56"/>
      <c r="BLB7" s="56"/>
      <c r="BLC7" s="56"/>
      <c r="BLD7" s="56"/>
      <c r="BLE7" s="56"/>
      <c r="BLF7" s="56"/>
      <c r="BLG7" s="56"/>
      <c r="BLH7" s="56"/>
      <c r="BLI7" s="56"/>
      <c r="BLJ7" s="56"/>
      <c r="BLK7" s="56"/>
      <c r="BLL7" s="56"/>
      <c r="BLM7" s="56"/>
      <c r="BLN7" s="56"/>
      <c r="BLO7" s="56"/>
      <c r="BLP7" s="56"/>
      <c r="BLQ7" s="56"/>
      <c r="BLR7" s="56"/>
      <c r="BLS7" s="56"/>
      <c r="BLT7" s="56"/>
      <c r="BLU7" s="56"/>
      <c r="BLV7" s="56"/>
      <c r="BLW7" s="56"/>
      <c r="BLX7" s="56"/>
      <c r="BLY7" s="56"/>
      <c r="BLZ7" s="56"/>
      <c r="BMA7" s="56"/>
      <c r="BMB7" s="56"/>
      <c r="BMC7" s="56"/>
      <c r="BMD7" s="56"/>
      <c r="BME7" s="56"/>
      <c r="BMF7" s="56"/>
      <c r="BMG7" s="56"/>
      <c r="BMH7" s="56"/>
      <c r="BMI7" s="56"/>
      <c r="BMJ7" s="56"/>
      <c r="BMK7" s="56"/>
      <c r="BML7" s="56"/>
      <c r="BMM7" s="56"/>
      <c r="BMN7" s="56"/>
      <c r="BMO7" s="56"/>
      <c r="BMP7" s="56"/>
      <c r="BMQ7" s="56"/>
      <c r="BMR7" s="56"/>
      <c r="BMS7" s="56"/>
      <c r="BMT7" s="56"/>
      <c r="BMU7" s="56"/>
      <c r="BMV7" s="56"/>
      <c r="BMW7" s="56"/>
      <c r="BMX7" s="56"/>
      <c r="BMY7" s="56"/>
      <c r="BMZ7" s="56"/>
      <c r="BNA7" s="56"/>
      <c r="BNB7" s="56"/>
      <c r="BNC7" s="56"/>
      <c r="BND7" s="56"/>
      <c r="BNE7" s="56"/>
      <c r="BNF7" s="56"/>
      <c r="BNG7" s="56"/>
      <c r="BNH7" s="56"/>
      <c r="BNI7" s="56"/>
      <c r="BNJ7" s="56"/>
      <c r="BNK7" s="56"/>
      <c r="BNL7" s="56"/>
      <c r="BNM7" s="56"/>
      <c r="BNN7" s="56"/>
      <c r="BNO7" s="56"/>
      <c r="BNP7" s="56"/>
      <c r="BNQ7" s="56"/>
      <c r="BNR7" s="56"/>
      <c r="BNS7" s="56"/>
      <c r="BNT7" s="56"/>
      <c r="BNU7" s="56"/>
      <c r="BNV7" s="56"/>
      <c r="BNW7" s="56"/>
      <c r="BNX7" s="56"/>
      <c r="BNY7" s="56"/>
      <c r="BNZ7" s="56"/>
      <c r="BOA7" s="56"/>
      <c r="BOB7" s="56"/>
      <c r="BOC7" s="56"/>
      <c r="BOD7" s="56"/>
      <c r="BOE7" s="56"/>
      <c r="BOF7" s="56"/>
      <c r="BOG7" s="56"/>
      <c r="BOH7" s="56"/>
      <c r="BOI7" s="56"/>
      <c r="BOJ7" s="56"/>
      <c r="BOK7" s="56"/>
      <c r="BOL7" s="56"/>
      <c r="BOM7" s="56"/>
      <c r="BON7" s="56"/>
      <c r="BOO7" s="56"/>
      <c r="BOP7" s="56"/>
      <c r="BOQ7" s="56"/>
      <c r="BOR7" s="56"/>
      <c r="BOS7" s="56"/>
      <c r="BOT7" s="56"/>
      <c r="BOU7" s="56"/>
      <c r="BOV7" s="56"/>
      <c r="BOW7" s="56"/>
      <c r="BOX7" s="56"/>
      <c r="BOY7" s="56"/>
      <c r="BOZ7" s="56"/>
      <c r="BPA7" s="56"/>
      <c r="BPB7" s="56"/>
      <c r="BPC7" s="56"/>
      <c r="BPD7" s="56"/>
      <c r="BPE7" s="56"/>
      <c r="BPF7" s="56"/>
      <c r="BPG7" s="56"/>
      <c r="BPH7" s="56"/>
      <c r="BPI7" s="56"/>
      <c r="BPJ7" s="56"/>
      <c r="BPK7" s="56"/>
      <c r="BPL7" s="56"/>
      <c r="BPM7" s="56"/>
      <c r="BPN7" s="56"/>
      <c r="BPO7" s="56"/>
      <c r="BPP7" s="56"/>
      <c r="BPQ7" s="56"/>
      <c r="BPR7" s="56"/>
      <c r="BPS7" s="56"/>
      <c r="BPT7" s="56"/>
      <c r="BPU7" s="56"/>
      <c r="BPV7" s="56"/>
      <c r="BPW7" s="56"/>
      <c r="BPX7" s="56"/>
      <c r="BPY7" s="56"/>
      <c r="BPZ7" s="56"/>
      <c r="BQA7" s="56"/>
      <c r="BQB7" s="56"/>
      <c r="BQC7" s="56"/>
      <c r="BQD7" s="56"/>
      <c r="BQE7" s="56"/>
      <c r="BQF7" s="56"/>
      <c r="BQG7" s="56"/>
      <c r="BQH7" s="56"/>
      <c r="BQI7" s="56"/>
      <c r="BQJ7" s="56"/>
      <c r="BQK7" s="56"/>
      <c r="BQL7" s="56"/>
      <c r="BQM7" s="56"/>
      <c r="BQN7" s="56"/>
      <c r="BQO7" s="56"/>
      <c r="BQP7" s="56"/>
      <c r="BQQ7" s="56"/>
      <c r="BQR7" s="56"/>
      <c r="BQS7" s="56"/>
      <c r="BQT7" s="56"/>
      <c r="BQU7" s="56"/>
      <c r="BQV7" s="56"/>
      <c r="BQW7" s="56"/>
      <c r="BQX7" s="56"/>
      <c r="BQY7" s="56"/>
      <c r="BQZ7" s="56"/>
      <c r="BRA7" s="56"/>
      <c r="BRB7" s="56"/>
      <c r="BRC7" s="56"/>
      <c r="BRD7" s="56"/>
      <c r="BRE7" s="56"/>
      <c r="BRF7" s="56"/>
      <c r="BRG7" s="56"/>
      <c r="BRH7" s="56"/>
      <c r="BRI7" s="56"/>
      <c r="BRJ7" s="56"/>
      <c r="BRK7" s="56"/>
      <c r="BRL7" s="56"/>
      <c r="BRM7" s="56"/>
      <c r="BRN7" s="56"/>
      <c r="BRO7" s="56"/>
      <c r="BRP7" s="56"/>
      <c r="BRQ7" s="56"/>
      <c r="BRR7" s="56"/>
      <c r="BRS7" s="56"/>
      <c r="BRT7" s="56"/>
      <c r="BRU7" s="56"/>
      <c r="BRV7" s="56"/>
      <c r="BRW7" s="56"/>
      <c r="BRX7" s="56"/>
      <c r="BRY7" s="56"/>
      <c r="BRZ7" s="56"/>
      <c r="BSA7" s="56"/>
      <c r="BSB7" s="56"/>
      <c r="BSC7" s="56"/>
      <c r="BSD7" s="56"/>
      <c r="BSE7" s="56"/>
      <c r="BSF7" s="56"/>
      <c r="BSG7" s="56"/>
      <c r="BSH7" s="56"/>
      <c r="BSI7" s="56"/>
      <c r="BSJ7" s="56"/>
      <c r="BSK7" s="56"/>
      <c r="BSL7" s="56"/>
      <c r="BSM7" s="56"/>
      <c r="BSN7" s="56"/>
      <c r="BSO7" s="56"/>
      <c r="BSP7" s="56"/>
      <c r="BSQ7" s="56"/>
      <c r="BSR7" s="56"/>
      <c r="BSS7" s="56"/>
      <c r="BST7" s="56"/>
      <c r="BSU7" s="56"/>
      <c r="BSV7" s="56"/>
      <c r="BSW7" s="56"/>
      <c r="BSX7" s="56"/>
      <c r="BSY7" s="56"/>
      <c r="BSZ7" s="56"/>
      <c r="BTA7" s="56"/>
      <c r="BTB7" s="56"/>
      <c r="BTC7" s="56"/>
      <c r="BTD7" s="56"/>
      <c r="BTE7" s="56"/>
      <c r="BTF7" s="56"/>
      <c r="BTG7" s="56"/>
      <c r="BTH7" s="56"/>
      <c r="BTI7" s="56"/>
      <c r="BTJ7" s="56"/>
      <c r="BTK7" s="56"/>
      <c r="BTL7" s="56"/>
      <c r="BTM7" s="56"/>
      <c r="BTN7" s="56"/>
      <c r="BTO7" s="56"/>
      <c r="BTP7" s="56"/>
      <c r="BTQ7" s="56"/>
      <c r="BTR7" s="56"/>
      <c r="BTS7" s="56"/>
      <c r="BTT7" s="56"/>
      <c r="BTU7" s="56"/>
      <c r="BTV7" s="56"/>
      <c r="BTW7" s="56"/>
      <c r="BTX7" s="56"/>
      <c r="BTY7" s="56"/>
      <c r="BTZ7" s="56"/>
      <c r="BUA7" s="56"/>
      <c r="BUB7" s="56"/>
      <c r="BUC7" s="56"/>
      <c r="BUD7" s="56"/>
      <c r="BUE7" s="56"/>
      <c r="BUF7" s="56"/>
      <c r="BUG7" s="56"/>
      <c r="BUH7" s="56"/>
      <c r="BUI7" s="56"/>
      <c r="BUJ7" s="56"/>
      <c r="BUK7" s="56"/>
      <c r="BUL7" s="56"/>
      <c r="BUM7" s="56"/>
      <c r="BUN7" s="56"/>
      <c r="BUO7" s="56"/>
      <c r="BUP7" s="56"/>
      <c r="BUQ7" s="56"/>
      <c r="BUR7" s="56"/>
      <c r="BUS7" s="56"/>
      <c r="BUT7" s="56"/>
      <c r="BUU7" s="56"/>
      <c r="BUV7" s="56"/>
      <c r="BUW7" s="56"/>
      <c r="BUX7" s="56"/>
      <c r="BUY7" s="56"/>
      <c r="BUZ7" s="56"/>
      <c r="BVA7" s="56"/>
      <c r="BVB7" s="56"/>
      <c r="BVC7" s="56"/>
      <c r="BVD7" s="56"/>
      <c r="BVE7" s="56"/>
      <c r="BVF7" s="56"/>
      <c r="BVG7" s="56"/>
      <c r="BVH7" s="56"/>
      <c r="BVI7" s="56"/>
      <c r="BVJ7" s="56"/>
      <c r="BVK7" s="56"/>
      <c r="BVL7" s="56"/>
      <c r="BVM7" s="56"/>
      <c r="BVN7" s="56"/>
      <c r="BVO7" s="56"/>
      <c r="BVP7" s="56"/>
      <c r="BVQ7" s="56"/>
      <c r="BVR7" s="56"/>
      <c r="BVS7" s="56"/>
      <c r="BVT7" s="56"/>
      <c r="BVU7" s="56"/>
      <c r="BVV7" s="56"/>
      <c r="BVW7" s="56"/>
      <c r="BVX7" s="56"/>
      <c r="BVY7" s="56"/>
      <c r="BVZ7" s="56"/>
      <c r="BWA7" s="56"/>
      <c r="BWB7" s="56"/>
      <c r="BWC7" s="56"/>
      <c r="BWD7" s="56"/>
      <c r="BWE7" s="56"/>
      <c r="BWF7" s="56"/>
      <c r="BWG7" s="56"/>
      <c r="BWH7" s="56"/>
      <c r="BWI7" s="56"/>
      <c r="BWJ7" s="56"/>
      <c r="BWK7" s="56"/>
      <c r="BWL7" s="56"/>
      <c r="BWM7" s="56"/>
      <c r="BWN7" s="56"/>
      <c r="BWO7" s="56"/>
      <c r="BWP7" s="56"/>
      <c r="BWQ7" s="56"/>
      <c r="BWR7" s="56"/>
      <c r="BWS7" s="56"/>
      <c r="BWT7" s="56"/>
      <c r="BWU7" s="56"/>
      <c r="BWV7" s="56"/>
      <c r="BWW7" s="56"/>
      <c r="BWX7" s="56"/>
      <c r="BWY7" s="56"/>
      <c r="BWZ7" s="56"/>
      <c r="BXA7" s="56"/>
      <c r="BXB7" s="56"/>
      <c r="BXC7" s="56"/>
      <c r="BXD7" s="56"/>
      <c r="BXE7" s="56"/>
      <c r="BXF7" s="56"/>
      <c r="BXG7" s="56"/>
      <c r="BXH7" s="56"/>
      <c r="BXI7" s="56"/>
      <c r="BXJ7" s="56"/>
      <c r="BXK7" s="56"/>
      <c r="BXL7" s="56"/>
      <c r="BXM7" s="56"/>
      <c r="BXN7" s="56"/>
      <c r="BXO7" s="56"/>
      <c r="BXP7" s="56"/>
      <c r="BXQ7" s="56"/>
      <c r="BXR7" s="56"/>
      <c r="BXS7" s="56"/>
      <c r="BXT7" s="56"/>
      <c r="BXU7" s="56"/>
      <c r="BXV7" s="56"/>
      <c r="BXW7" s="56"/>
      <c r="BXX7" s="56"/>
      <c r="BXY7" s="56"/>
      <c r="BXZ7" s="56"/>
      <c r="BYA7" s="56"/>
      <c r="BYB7" s="56"/>
      <c r="BYC7" s="56"/>
      <c r="BYD7" s="56"/>
      <c r="BYE7" s="56"/>
      <c r="BYF7" s="56"/>
      <c r="BYG7" s="56"/>
      <c r="BYH7" s="56"/>
      <c r="BYI7" s="56"/>
      <c r="BYJ7" s="56"/>
      <c r="BYK7" s="56"/>
      <c r="BYL7" s="56"/>
      <c r="BYM7" s="56"/>
      <c r="BYN7" s="56"/>
      <c r="BYO7" s="56"/>
      <c r="BYP7" s="56"/>
      <c r="BYQ7" s="56"/>
      <c r="BYR7" s="56"/>
      <c r="BYS7" s="56"/>
      <c r="BYT7" s="56"/>
      <c r="BYU7" s="56"/>
      <c r="BYV7" s="56"/>
      <c r="BYW7" s="56"/>
      <c r="BYX7" s="56"/>
      <c r="BYY7" s="56"/>
      <c r="BYZ7" s="56"/>
      <c r="BZA7" s="56"/>
      <c r="BZB7" s="56"/>
      <c r="BZC7" s="56"/>
      <c r="BZD7" s="56"/>
      <c r="BZE7" s="56"/>
      <c r="BZF7" s="56"/>
      <c r="BZG7" s="56"/>
      <c r="BZH7" s="56"/>
      <c r="BZI7" s="56"/>
      <c r="BZJ7" s="56"/>
      <c r="BZK7" s="56"/>
      <c r="BZL7" s="56"/>
      <c r="BZM7" s="56"/>
      <c r="BZN7" s="56"/>
      <c r="BZO7" s="56"/>
      <c r="BZP7" s="56"/>
      <c r="BZQ7" s="56"/>
      <c r="BZR7" s="56"/>
      <c r="BZS7" s="56"/>
      <c r="BZT7" s="56"/>
      <c r="BZU7" s="56"/>
      <c r="BZV7" s="56"/>
      <c r="BZW7" s="56"/>
      <c r="BZX7" s="56"/>
      <c r="BZY7" s="56"/>
      <c r="BZZ7" s="56"/>
      <c r="CAA7" s="56"/>
      <c r="CAB7" s="56"/>
      <c r="CAC7" s="56"/>
      <c r="CAD7" s="56"/>
      <c r="CAE7" s="56"/>
      <c r="CAF7" s="56"/>
      <c r="CAG7" s="56"/>
      <c r="CAH7" s="56"/>
      <c r="CAI7" s="56"/>
      <c r="CAJ7" s="56"/>
      <c r="CAK7" s="56"/>
      <c r="CAL7" s="56"/>
      <c r="CAM7" s="56"/>
      <c r="CAN7" s="56"/>
      <c r="CAO7" s="56"/>
      <c r="CAP7" s="56"/>
      <c r="CAQ7" s="56"/>
      <c r="CAR7" s="56"/>
      <c r="CAS7" s="56"/>
      <c r="CAT7" s="56"/>
      <c r="CAU7" s="56"/>
      <c r="CAV7" s="56"/>
      <c r="CAW7" s="56"/>
      <c r="CAX7" s="56"/>
      <c r="CAY7" s="56"/>
      <c r="CAZ7" s="56"/>
      <c r="CBA7" s="56"/>
      <c r="CBB7" s="56"/>
      <c r="CBC7" s="56"/>
      <c r="CBD7" s="56"/>
      <c r="CBE7" s="56"/>
      <c r="CBF7" s="56"/>
      <c r="CBG7" s="56"/>
      <c r="CBH7" s="56"/>
      <c r="CBI7" s="56"/>
      <c r="CBJ7" s="56"/>
      <c r="CBK7" s="56"/>
      <c r="CBL7" s="56"/>
      <c r="CBM7" s="56"/>
      <c r="CBN7" s="56"/>
      <c r="CBO7" s="56"/>
      <c r="CBP7" s="56"/>
      <c r="CBQ7" s="56"/>
      <c r="CBR7" s="56"/>
      <c r="CBS7" s="56"/>
      <c r="CBT7" s="56"/>
      <c r="CBU7" s="56"/>
      <c r="CBV7" s="56"/>
      <c r="CBW7" s="56"/>
      <c r="CBX7" s="56"/>
      <c r="CBY7" s="56"/>
      <c r="CBZ7" s="56"/>
      <c r="CCA7" s="56"/>
      <c r="CCB7" s="56"/>
      <c r="CCC7" s="56"/>
      <c r="CCD7" s="56"/>
      <c r="CCE7" s="56"/>
      <c r="CCF7" s="56"/>
      <c r="CCG7" s="56"/>
      <c r="CCH7" s="56"/>
      <c r="CCI7" s="56"/>
      <c r="CCJ7" s="56"/>
      <c r="CCK7" s="56"/>
      <c r="CCL7" s="56"/>
      <c r="CCM7" s="56"/>
      <c r="CCN7" s="56"/>
      <c r="CCO7" s="56"/>
      <c r="CCP7" s="56"/>
      <c r="CCQ7" s="56"/>
      <c r="CCR7" s="56"/>
      <c r="CCS7" s="56"/>
      <c r="CCT7" s="56"/>
      <c r="CCU7" s="56"/>
      <c r="CCV7" s="56"/>
      <c r="CCW7" s="56"/>
      <c r="CCX7" s="56"/>
      <c r="CCY7" s="56"/>
      <c r="CCZ7" s="56"/>
      <c r="CDA7" s="56"/>
      <c r="CDB7" s="56"/>
      <c r="CDC7" s="56"/>
      <c r="CDD7" s="56"/>
      <c r="CDE7" s="56"/>
      <c r="CDF7" s="56"/>
      <c r="CDG7" s="56"/>
      <c r="CDH7" s="56"/>
      <c r="CDI7" s="56"/>
      <c r="CDJ7" s="56"/>
      <c r="CDK7" s="56"/>
      <c r="CDL7" s="56"/>
      <c r="CDM7" s="56"/>
      <c r="CDN7" s="56"/>
      <c r="CDO7" s="56"/>
      <c r="CDP7" s="56"/>
      <c r="CDQ7" s="56"/>
      <c r="CDR7" s="56"/>
      <c r="CDS7" s="56"/>
      <c r="CDT7" s="56"/>
      <c r="CDU7" s="56"/>
      <c r="CDV7" s="56"/>
      <c r="CDW7" s="56"/>
      <c r="CDX7" s="56"/>
      <c r="CDY7" s="56"/>
      <c r="CDZ7" s="56"/>
      <c r="CEA7" s="56"/>
      <c r="CEB7" s="56"/>
      <c r="CEC7" s="56"/>
      <c r="CED7" s="56"/>
      <c r="CEE7" s="56"/>
      <c r="CEF7" s="56"/>
      <c r="CEG7" s="56"/>
      <c r="CEH7" s="56"/>
      <c r="CEI7" s="56"/>
      <c r="CEJ7" s="56"/>
      <c r="CEK7" s="56"/>
      <c r="CEL7" s="56"/>
      <c r="CEM7" s="56"/>
      <c r="CEN7" s="56"/>
      <c r="CEO7" s="56"/>
      <c r="CEP7" s="56"/>
      <c r="CEQ7" s="56"/>
      <c r="CER7" s="56"/>
      <c r="CES7" s="56"/>
      <c r="CET7" s="56"/>
      <c r="CEU7" s="56"/>
      <c r="CEV7" s="56"/>
      <c r="CEW7" s="56"/>
      <c r="CEX7" s="56"/>
      <c r="CEY7" s="56"/>
      <c r="CEZ7" s="56"/>
      <c r="CFA7" s="56"/>
      <c r="CFB7" s="56"/>
      <c r="CFC7" s="56"/>
      <c r="CFD7" s="56"/>
      <c r="CFE7" s="56"/>
      <c r="CFF7" s="56"/>
      <c r="CFG7" s="56"/>
      <c r="CFH7" s="56"/>
      <c r="CFI7" s="56"/>
      <c r="CFJ7" s="56"/>
      <c r="CFK7" s="56"/>
      <c r="CFL7" s="56"/>
      <c r="CFM7" s="56"/>
      <c r="CFN7" s="56"/>
      <c r="CFO7" s="56"/>
      <c r="CFP7" s="56"/>
      <c r="CFQ7" s="56"/>
      <c r="CFR7" s="56"/>
      <c r="CFS7" s="56"/>
      <c r="CFT7" s="56"/>
      <c r="CFU7" s="56"/>
      <c r="CFV7" s="56"/>
      <c r="CFW7" s="56"/>
      <c r="CFX7" s="56"/>
      <c r="CFY7" s="56"/>
      <c r="CFZ7" s="56"/>
      <c r="CGA7" s="56"/>
      <c r="CGB7" s="56"/>
      <c r="CGC7" s="56"/>
      <c r="CGD7" s="56"/>
      <c r="CGE7" s="56"/>
      <c r="CGF7" s="56"/>
      <c r="CGG7" s="56"/>
      <c r="CGH7" s="56"/>
      <c r="CGI7" s="56"/>
      <c r="CGJ7" s="56"/>
      <c r="CGK7" s="56"/>
      <c r="CGL7" s="56"/>
      <c r="CGM7" s="56"/>
      <c r="CGN7" s="56"/>
      <c r="CGO7" s="56"/>
      <c r="CGP7" s="56"/>
      <c r="CGQ7" s="56"/>
      <c r="CGR7" s="56"/>
      <c r="CGS7" s="56"/>
      <c r="CGT7" s="56"/>
      <c r="CGU7" s="56"/>
      <c r="CGV7" s="56"/>
      <c r="CGW7" s="56"/>
      <c r="CGX7" s="56"/>
      <c r="CGY7" s="56"/>
      <c r="CGZ7" s="56"/>
      <c r="CHA7" s="56"/>
      <c r="CHB7" s="56"/>
      <c r="CHC7" s="56"/>
      <c r="CHD7" s="56"/>
      <c r="CHE7" s="56"/>
      <c r="CHF7" s="56"/>
      <c r="CHG7" s="56"/>
      <c r="CHH7" s="56"/>
      <c r="CHI7" s="56"/>
      <c r="CHJ7" s="56"/>
      <c r="CHK7" s="56"/>
      <c r="CHL7" s="56"/>
      <c r="CHM7" s="56"/>
      <c r="CHN7" s="56"/>
      <c r="CHO7" s="56"/>
      <c r="CHP7" s="56"/>
      <c r="CHQ7" s="56"/>
      <c r="CHR7" s="56"/>
      <c r="CHS7" s="56"/>
      <c r="CHT7" s="56"/>
      <c r="CHU7" s="56"/>
      <c r="CHV7" s="56"/>
      <c r="CHW7" s="56"/>
      <c r="CHX7" s="56"/>
      <c r="CHY7" s="56"/>
      <c r="CHZ7" s="56"/>
      <c r="CIA7" s="56"/>
      <c r="CIB7" s="56"/>
      <c r="CIC7" s="56"/>
      <c r="CID7" s="56"/>
      <c r="CIE7" s="56"/>
      <c r="CIF7" s="56"/>
      <c r="CIG7" s="56"/>
      <c r="CIH7" s="56"/>
      <c r="CII7" s="56"/>
      <c r="CIJ7" s="56"/>
      <c r="CIK7" s="56"/>
      <c r="CIL7" s="56"/>
      <c r="CIM7" s="56"/>
      <c r="CIN7" s="56"/>
      <c r="CIO7" s="56"/>
      <c r="CIP7" s="56"/>
      <c r="CIQ7" s="56"/>
      <c r="CIR7" s="56"/>
      <c r="CIS7" s="56"/>
      <c r="CIT7" s="56"/>
      <c r="CIU7" s="56"/>
      <c r="CIV7" s="56"/>
      <c r="CIW7" s="56"/>
      <c r="CIX7" s="56"/>
      <c r="CIY7" s="56"/>
      <c r="CIZ7" s="56"/>
      <c r="CJA7" s="56"/>
      <c r="CJB7" s="56"/>
      <c r="CJC7" s="56"/>
      <c r="CJD7" s="56"/>
      <c r="CJE7" s="56"/>
      <c r="CJF7" s="56"/>
      <c r="CJG7" s="56"/>
      <c r="CJH7" s="56"/>
      <c r="CJI7" s="56"/>
      <c r="CJJ7" s="56"/>
      <c r="CJK7" s="56"/>
      <c r="CJL7" s="56"/>
      <c r="CJM7" s="56"/>
      <c r="CJN7" s="56"/>
      <c r="CJO7" s="56"/>
      <c r="CJP7" s="56"/>
      <c r="CJQ7" s="56"/>
      <c r="CJR7" s="56"/>
      <c r="CJS7" s="56"/>
      <c r="CJT7" s="56"/>
      <c r="CJU7" s="56"/>
      <c r="CJV7" s="56"/>
      <c r="CJW7" s="56"/>
      <c r="CJX7" s="56"/>
      <c r="CJY7" s="56"/>
      <c r="CJZ7" s="56"/>
      <c r="CKA7" s="56"/>
      <c r="CKB7" s="56"/>
      <c r="CKC7" s="56"/>
      <c r="CKD7" s="56"/>
      <c r="CKE7" s="56"/>
      <c r="CKF7" s="56"/>
      <c r="CKG7" s="56"/>
      <c r="CKH7" s="56"/>
      <c r="CKI7" s="56"/>
      <c r="CKJ7" s="56"/>
      <c r="CKK7" s="56"/>
      <c r="CKL7" s="56"/>
      <c r="CKM7" s="56"/>
      <c r="CKN7" s="56"/>
      <c r="CKO7" s="56"/>
      <c r="CKP7" s="56"/>
      <c r="CKQ7" s="56"/>
      <c r="CKR7" s="56"/>
      <c r="CKS7" s="56"/>
      <c r="CKT7" s="56"/>
      <c r="CKU7" s="56"/>
      <c r="CKV7" s="56"/>
      <c r="CKW7" s="56"/>
      <c r="CKX7" s="56"/>
      <c r="CKY7" s="56"/>
      <c r="CKZ7" s="56"/>
      <c r="CLA7" s="56"/>
      <c r="CLB7" s="56"/>
      <c r="CLC7" s="56"/>
      <c r="CLD7" s="56"/>
      <c r="CLE7" s="56"/>
      <c r="CLF7" s="56"/>
      <c r="CLG7" s="56"/>
      <c r="CLH7" s="56"/>
      <c r="CLI7" s="56"/>
      <c r="CLJ7" s="56"/>
      <c r="CLK7" s="56"/>
      <c r="CLL7" s="56"/>
      <c r="CLM7" s="56"/>
      <c r="CLN7" s="56"/>
      <c r="CLO7" s="56"/>
      <c r="CLP7" s="56"/>
      <c r="CLQ7" s="56"/>
      <c r="CLR7" s="56"/>
      <c r="CLS7" s="56"/>
      <c r="CLT7" s="56"/>
      <c r="CLU7" s="56"/>
      <c r="CLV7" s="56"/>
      <c r="CLW7" s="56"/>
      <c r="CLX7" s="56"/>
      <c r="CLY7" s="56"/>
      <c r="CLZ7" s="56"/>
      <c r="CMA7" s="56"/>
      <c r="CMB7" s="56"/>
      <c r="CMC7" s="56"/>
      <c r="CMD7" s="56"/>
      <c r="CME7" s="56"/>
      <c r="CMF7" s="56"/>
      <c r="CMG7" s="56"/>
      <c r="CMH7" s="56"/>
      <c r="CMI7" s="56"/>
      <c r="CMJ7" s="56"/>
      <c r="CMK7" s="56"/>
      <c r="CML7" s="56"/>
      <c r="CMM7" s="56"/>
      <c r="CMN7" s="56"/>
      <c r="CMO7" s="56"/>
      <c r="CMP7" s="56"/>
      <c r="CMQ7" s="56"/>
      <c r="CMR7" s="56"/>
      <c r="CMS7" s="56"/>
      <c r="CMT7" s="56"/>
      <c r="CMU7" s="56"/>
      <c r="CMV7" s="56"/>
      <c r="CMW7" s="56"/>
      <c r="CMX7" s="56"/>
      <c r="CMY7" s="56"/>
      <c r="CMZ7" s="56"/>
      <c r="CNA7" s="56"/>
      <c r="CNB7" s="56"/>
      <c r="CNC7" s="56"/>
      <c r="CND7" s="56"/>
      <c r="CNE7" s="56"/>
      <c r="CNF7" s="56"/>
      <c r="CNG7" s="56"/>
      <c r="CNH7" s="56"/>
      <c r="CNI7" s="56"/>
      <c r="CNJ7" s="56"/>
      <c r="CNK7" s="56"/>
      <c r="CNL7" s="56"/>
      <c r="CNM7" s="56"/>
      <c r="CNN7" s="56"/>
      <c r="CNO7" s="56"/>
      <c r="CNP7" s="56"/>
      <c r="CNQ7" s="56"/>
      <c r="CNR7" s="56"/>
      <c r="CNS7" s="56"/>
      <c r="CNT7" s="56"/>
      <c r="CNU7" s="56"/>
      <c r="CNV7" s="56"/>
      <c r="CNW7" s="56"/>
      <c r="CNX7" s="56"/>
      <c r="CNY7" s="56"/>
      <c r="CNZ7" s="56"/>
      <c r="COA7" s="56"/>
      <c r="COB7" s="56"/>
      <c r="COC7" s="56"/>
      <c r="COD7" s="56"/>
      <c r="COE7" s="56"/>
      <c r="COF7" s="56"/>
      <c r="COG7" s="56"/>
      <c r="COH7" s="56"/>
      <c r="COI7" s="56"/>
      <c r="COJ7" s="56"/>
      <c r="COK7" s="56"/>
      <c r="COL7" s="56"/>
      <c r="COM7" s="56"/>
      <c r="CON7" s="56"/>
      <c r="COO7" s="56"/>
      <c r="COP7" s="56"/>
      <c r="COQ7" s="56"/>
      <c r="COR7" s="56"/>
      <c r="COS7" s="56"/>
      <c r="COT7" s="56"/>
      <c r="COU7" s="56"/>
      <c r="COV7" s="56"/>
      <c r="COW7" s="56"/>
      <c r="COX7" s="56"/>
      <c r="COY7" s="56"/>
      <c r="COZ7" s="56"/>
      <c r="CPA7" s="56"/>
      <c r="CPB7" s="56"/>
      <c r="CPC7" s="56"/>
      <c r="CPD7" s="56"/>
      <c r="CPE7" s="56"/>
      <c r="CPF7" s="56"/>
      <c r="CPG7" s="56"/>
      <c r="CPH7" s="56"/>
      <c r="CPI7" s="56"/>
      <c r="CPJ7" s="56"/>
      <c r="CPK7" s="56"/>
      <c r="CPL7" s="56"/>
      <c r="CPM7" s="56"/>
      <c r="CPN7" s="56"/>
      <c r="CPO7" s="56"/>
      <c r="CPP7" s="56"/>
      <c r="CPQ7" s="56"/>
      <c r="CPR7" s="56"/>
      <c r="CPS7" s="56"/>
      <c r="CPT7" s="56"/>
      <c r="CPU7" s="56"/>
      <c r="CPV7" s="56"/>
      <c r="CPW7" s="56"/>
      <c r="CPX7" s="56"/>
      <c r="CPY7" s="56"/>
      <c r="CPZ7" s="56"/>
      <c r="CQA7" s="56"/>
      <c r="CQB7" s="56"/>
      <c r="CQC7" s="56"/>
      <c r="CQD7" s="56"/>
      <c r="CQE7" s="56"/>
      <c r="CQF7" s="56"/>
      <c r="CQG7" s="56"/>
      <c r="CQH7" s="56"/>
      <c r="CQI7" s="56"/>
      <c r="CQJ7" s="56"/>
      <c r="CQK7" s="56"/>
      <c r="CQL7" s="56"/>
      <c r="CQM7" s="56"/>
      <c r="CQN7" s="56"/>
      <c r="CQO7" s="56"/>
      <c r="CQP7" s="56"/>
      <c r="CQQ7" s="56"/>
      <c r="CQR7" s="56"/>
      <c r="CQS7" s="56"/>
      <c r="CQT7" s="56"/>
      <c r="CQU7" s="56"/>
      <c r="CQV7" s="56"/>
      <c r="CQW7" s="56"/>
      <c r="CQX7" s="56"/>
      <c r="CQY7" s="56"/>
      <c r="CQZ7" s="56"/>
      <c r="CRA7" s="56"/>
      <c r="CRB7" s="56"/>
      <c r="CRC7" s="56"/>
      <c r="CRD7" s="56"/>
      <c r="CRE7" s="56"/>
      <c r="CRF7" s="56"/>
      <c r="CRG7" s="56"/>
      <c r="CRH7" s="56"/>
      <c r="CRI7" s="56"/>
      <c r="CRJ7" s="56"/>
      <c r="CRK7" s="56"/>
      <c r="CRL7" s="56"/>
      <c r="CRM7" s="56"/>
      <c r="CRN7" s="56"/>
      <c r="CRO7" s="56"/>
      <c r="CRP7" s="56"/>
      <c r="CRQ7" s="56"/>
      <c r="CRR7" s="56"/>
      <c r="CRS7" s="56"/>
      <c r="CRT7" s="56"/>
      <c r="CRU7" s="56"/>
      <c r="CRV7" s="56"/>
      <c r="CRW7" s="56"/>
      <c r="CRX7" s="56"/>
      <c r="CRY7" s="56"/>
      <c r="CRZ7" s="56"/>
      <c r="CSA7" s="56"/>
      <c r="CSB7" s="56"/>
      <c r="CSC7" s="56"/>
      <c r="CSD7" s="56"/>
      <c r="CSE7" s="56"/>
      <c r="CSF7" s="56"/>
      <c r="CSG7" s="56"/>
      <c r="CSH7" s="56"/>
      <c r="CSI7" s="56"/>
      <c r="CSJ7" s="56"/>
      <c r="CSK7" s="56"/>
      <c r="CSL7" s="56"/>
      <c r="CSM7" s="56"/>
      <c r="CSN7" s="56"/>
      <c r="CSO7" s="56"/>
      <c r="CSP7" s="56"/>
      <c r="CSQ7" s="56"/>
      <c r="CSR7" s="56"/>
      <c r="CSS7" s="56"/>
      <c r="CST7" s="56"/>
      <c r="CSU7" s="56"/>
      <c r="CSV7" s="56"/>
      <c r="CSW7" s="56"/>
      <c r="CSX7" s="56"/>
      <c r="CSY7" s="56"/>
      <c r="CSZ7" s="56"/>
      <c r="CTA7" s="56"/>
      <c r="CTB7" s="56"/>
      <c r="CTC7" s="56"/>
      <c r="CTD7" s="56"/>
      <c r="CTE7" s="56"/>
      <c r="CTF7" s="56"/>
      <c r="CTG7" s="56"/>
      <c r="CTH7" s="56"/>
      <c r="CTI7" s="56"/>
      <c r="CTJ7" s="56"/>
      <c r="CTK7" s="56"/>
      <c r="CTL7" s="56"/>
      <c r="CTM7" s="56"/>
      <c r="CTN7" s="56"/>
      <c r="CTO7" s="56"/>
      <c r="CTP7" s="56"/>
      <c r="CTQ7" s="56"/>
      <c r="CTR7" s="56"/>
      <c r="CTS7" s="56"/>
      <c r="CTT7" s="56"/>
      <c r="CTU7" s="56"/>
      <c r="CTV7" s="56"/>
      <c r="CTW7" s="56"/>
      <c r="CTX7" s="56"/>
      <c r="CTY7" s="56"/>
      <c r="CTZ7" s="56"/>
      <c r="CUA7" s="56"/>
      <c r="CUB7" s="56"/>
      <c r="CUC7" s="56"/>
      <c r="CUD7" s="56"/>
      <c r="CUE7" s="56"/>
      <c r="CUF7" s="56"/>
      <c r="CUG7" s="56"/>
      <c r="CUH7" s="56"/>
      <c r="CUI7" s="56"/>
      <c r="CUJ7" s="56"/>
      <c r="CUK7" s="56"/>
      <c r="CUL7" s="56"/>
      <c r="CUM7" s="56"/>
      <c r="CUN7" s="56"/>
      <c r="CUO7" s="56"/>
      <c r="CUP7" s="56"/>
      <c r="CUQ7" s="56"/>
      <c r="CUR7" s="56"/>
      <c r="CUS7" s="56"/>
      <c r="CUT7" s="56"/>
      <c r="CUU7" s="56"/>
      <c r="CUV7" s="56"/>
      <c r="CUW7" s="56"/>
      <c r="CUX7" s="56"/>
      <c r="CUY7" s="56"/>
      <c r="CUZ7" s="56"/>
      <c r="CVA7" s="56"/>
      <c r="CVB7" s="56"/>
      <c r="CVC7" s="56"/>
      <c r="CVD7" s="56"/>
      <c r="CVE7" s="56"/>
      <c r="CVF7" s="56"/>
      <c r="CVG7" s="56"/>
      <c r="CVH7" s="56"/>
      <c r="CVI7" s="56"/>
      <c r="CVJ7" s="56"/>
      <c r="CVK7" s="56"/>
      <c r="CVL7" s="56"/>
      <c r="CVM7" s="56"/>
      <c r="CVN7" s="56"/>
      <c r="CVO7" s="56"/>
      <c r="CVP7" s="56"/>
      <c r="CVQ7" s="56"/>
      <c r="CVR7" s="56"/>
      <c r="CVS7" s="56"/>
      <c r="CVT7" s="56"/>
      <c r="CVU7" s="56"/>
      <c r="CVV7" s="56"/>
      <c r="CVW7" s="56"/>
      <c r="CVX7" s="56"/>
      <c r="CVY7" s="56"/>
      <c r="CVZ7" s="56"/>
      <c r="CWA7" s="56"/>
      <c r="CWB7" s="56"/>
      <c r="CWC7" s="56"/>
      <c r="CWD7" s="56"/>
      <c r="CWE7" s="56"/>
      <c r="CWF7" s="56"/>
      <c r="CWG7" s="56"/>
      <c r="CWH7" s="56"/>
      <c r="CWI7" s="56"/>
      <c r="CWJ7" s="56"/>
      <c r="CWK7" s="56"/>
      <c r="CWL7" s="56"/>
      <c r="CWM7" s="56"/>
      <c r="CWN7" s="56"/>
      <c r="CWO7" s="56"/>
      <c r="CWP7" s="56"/>
      <c r="CWQ7" s="56"/>
      <c r="CWR7" s="56"/>
      <c r="CWS7" s="56"/>
      <c r="CWT7" s="56"/>
      <c r="CWU7" s="56"/>
      <c r="CWV7" s="56"/>
      <c r="CWW7" s="56"/>
      <c r="CWX7" s="56"/>
      <c r="CWY7" s="56"/>
      <c r="CWZ7" s="56"/>
      <c r="CXA7" s="56"/>
      <c r="CXB7" s="56"/>
      <c r="CXC7" s="56"/>
      <c r="CXD7" s="56"/>
      <c r="CXE7" s="56"/>
      <c r="CXF7" s="56"/>
      <c r="CXG7" s="56"/>
      <c r="CXH7" s="56"/>
      <c r="CXI7" s="56"/>
      <c r="CXJ7" s="56"/>
      <c r="CXK7" s="56"/>
      <c r="CXL7" s="56"/>
      <c r="CXM7" s="56"/>
      <c r="CXN7" s="56"/>
      <c r="CXO7" s="56"/>
      <c r="CXP7" s="56"/>
      <c r="CXQ7" s="56"/>
      <c r="CXR7" s="56"/>
      <c r="CXS7" s="56"/>
      <c r="CXT7" s="56"/>
      <c r="CXU7" s="56"/>
      <c r="CXV7" s="56"/>
      <c r="CXW7" s="56"/>
      <c r="CXX7" s="56"/>
      <c r="CXY7" s="56"/>
      <c r="CXZ7" s="56"/>
      <c r="CYA7" s="56"/>
      <c r="CYB7" s="56"/>
      <c r="CYC7" s="56"/>
      <c r="CYD7" s="56"/>
      <c r="CYE7" s="56"/>
      <c r="CYF7" s="56"/>
      <c r="CYG7" s="56"/>
      <c r="CYH7" s="56"/>
      <c r="CYI7" s="56"/>
      <c r="CYJ7" s="56"/>
      <c r="CYK7" s="56"/>
      <c r="CYL7" s="56"/>
      <c r="CYM7" s="56"/>
      <c r="CYN7" s="56"/>
      <c r="CYO7" s="56"/>
      <c r="CYP7" s="56"/>
      <c r="CYQ7" s="56"/>
      <c r="CYR7" s="56"/>
      <c r="CYS7" s="56"/>
      <c r="CYT7" s="56"/>
      <c r="CYU7" s="56"/>
      <c r="CYV7" s="56"/>
      <c r="CYW7" s="56"/>
      <c r="CYX7" s="56"/>
      <c r="CYY7" s="56"/>
      <c r="CYZ7" s="56"/>
      <c r="CZA7" s="56"/>
      <c r="CZB7" s="56"/>
      <c r="CZC7" s="56"/>
      <c r="CZD7" s="56"/>
      <c r="CZE7" s="56"/>
      <c r="CZF7" s="56"/>
      <c r="CZG7" s="56"/>
      <c r="CZH7" s="56"/>
      <c r="CZI7" s="56"/>
      <c r="CZJ7" s="56"/>
      <c r="CZK7" s="56"/>
      <c r="CZL7" s="56"/>
      <c r="CZM7" s="56"/>
      <c r="CZN7" s="56"/>
      <c r="CZO7" s="56"/>
      <c r="CZP7" s="56"/>
      <c r="CZQ7" s="56"/>
      <c r="CZR7" s="56"/>
      <c r="CZS7" s="56"/>
      <c r="CZT7" s="56"/>
      <c r="CZU7" s="56"/>
      <c r="CZV7" s="56"/>
      <c r="CZW7" s="56"/>
      <c r="CZX7" s="56"/>
      <c r="CZY7" s="56"/>
      <c r="CZZ7" s="56"/>
      <c r="DAA7" s="56"/>
      <c r="DAB7" s="56"/>
      <c r="DAC7" s="56"/>
      <c r="DAD7" s="56"/>
      <c r="DAE7" s="56"/>
      <c r="DAF7" s="56"/>
      <c r="DAG7" s="56"/>
      <c r="DAH7" s="56"/>
      <c r="DAI7" s="56"/>
      <c r="DAJ7" s="56"/>
      <c r="DAK7" s="56"/>
      <c r="DAL7" s="56"/>
      <c r="DAM7" s="56"/>
      <c r="DAN7" s="56"/>
      <c r="DAO7" s="56"/>
      <c r="DAP7" s="56"/>
      <c r="DAQ7" s="56"/>
      <c r="DAR7" s="56"/>
      <c r="DAS7" s="56"/>
      <c r="DAT7" s="56"/>
      <c r="DAU7" s="56"/>
      <c r="DAV7" s="56"/>
      <c r="DAW7" s="56"/>
      <c r="DAX7" s="56"/>
      <c r="DAY7" s="56"/>
      <c r="DAZ7" s="56"/>
      <c r="DBA7" s="56"/>
      <c r="DBB7" s="56"/>
      <c r="DBC7" s="56"/>
      <c r="DBD7" s="56"/>
      <c r="DBE7" s="56"/>
      <c r="DBF7" s="56"/>
      <c r="DBG7" s="56"/>
      <c r="DBH7" s="56"/>
      <c r="DBI7" s="56"/>
      <c r="DBJ7" s="56"/>
      <c r="DBK7" s="56"/>
      <c r="DBL7" s="56"/>
      <c r="DBM7" s="56"/>
      <c r="DBN7" s="56"/>
      <c r="DBO7" s="56"/>
      <c r="DBP7" s="56"/>
      <c r="DBQ7" s="56"/>
      <c r="DBR7" s="56"/>
      <c r="DBS7" s="56"/>
      <c r="DBT7" s="56"/>
      <c r="DBU7" s="56"/>
      <c r="DBV7" s="56"/>
      <c r="DBW7" s="56"/>
      <c r="DBX7" s="56"/>
      <c r="DBY7" s="56"/>
      <c r="DBZ7" s="56"/>
      <c r="DCA7" s="56"/>
      <c r="DCB7" s="56"/>
      <c r="DCC7" s="56"/>
      <c r="DCD7" s="56"/>
      <c r="DCE7" s="56"/>
      <c r="DCF7" s="56"/>
      <c r="DCG7" s="56"/>
      <c r="DCH7" s="56"/>
      <c r="DCI7" s="56"/>
      <c r="DCJ7" s="56"/>
      <c r="DCK7" s="56"/>
      <c r="DCL7" s="56"/>
      <c r="DCM7" s="56"/>
      <c r="DCN7" s="56"/>
      <c r="DCO7" s="56"/>
      <c r="DCP7" s="56"/>
      <c r="DCQ7" s="56"/>
      <c r="DCR7" s="56"/>
      <c r="DCS7" s="56"/>
      <c r="DCT7" s="56"/>
      <c r="DCU7" s="56"/>
      <c r="DCV7" s="56"/>
      <c r="DCW7" s="56"/>
      <c r="DCX7" s="56"/>
      <c r="DCY7" s="56"/>
      <c r="DCZ7" s="56"/>
      <c r="DDA7" s="56"/>
      <c r="DDB7" s="56"/>
      <c r="DDC7" s="56"/>
      <c r="DDD7" s="56"/>
      <c r="DDE7" s="56"/>
      <c r="DDF7" s="56"/>
      <c r="DDG7" s="56"/>
      <c r="DDH7" s="56"/>
      <c r="DDI7" s="56"/>
      <c r="DDJ7" s="56"/>
      <c r="DDK7" s="56"/>
      <c r="DDL7" s="56"/>
      <c r="DDM7" s="56"/>
      <c r="DDN7" s="56"/>
      <c r="DDO7" s="56"/>
      <c r="DDP7" s="56"/>
      <c r="DDQ7" s="56"/>
      <c r="DDR7" s="56"/>
      <c r="DDS7" s="56"/>
      <c r="DDT7" s="56"/>
      <c r="DDU7" s="56"/>
      <c r="DDV7" s="56"/>
      <c r="DDW7" s="56"/>
      <c r="DDX7" s="56"/>
      <c r="DDY7" s="56"/>
      <c r="DDZ7" s="56"/>
      <c r="DEA7" s="56"/>
      <c r="DEB7" s="56"/>
      <c r="DEC7" s="56"/>
      <c r="DED7" s="56"/>
      <c r="DEE7" s="56"/>
      <c r="DEF7" s="56"/>
      <c r="DEG7" s="56"/>
      <c r="DEH7" s="56"/>
      <c r="DEI7" s="56"/>
      <c r="DEJ7" s="56"/>
      <c r="DEK7" s="56"/>
      <c r="DEL7" s="56"/>
      <c r="DEM7" s="56"/>
      <c r="DEN7" s="56"/>
      <c r="DEO7" s="56"/>
      <c r="DEP7" s="56"/>
      <c r="DEQ7" s="56"/>
      <c r="DER7" s="56"/>
      <c r="DES7" s="56"/>
      <c r="DET7" s="56"/>
      <c r="DEU7" s="56"/>
      <c r="DEV7" s="56"/>
      <c r="DEW7" s="56"/>
      <c r="DEX7" s="56"/>
      <c r="DEY7" s="56"/>
      <c r="DEZ7" s="56"/>
      <c r="DFA7" s="56"/>
      <c r="DFB7" s="56"/>
      <c r="DFC7" s="56"/>
      <c r="DFD7" s="56"/>
      <c r="DFE7" s="56"/>
      <c r="DFF7" s="56"/>
      <c r="DFG7" s="56"/>
      <c r="DFH7" s="56"/>
      <c r="DFI7" s="56"/>
      <c r="DFJ7" s="56"/>
      <c r="DFK7" s="56"/>
      <c r="DFL7" s="56"/>
      <c r="DFM7" s="56"/>
      <c r="DFN7" s="56"/>
      <c r="DFO7" s="56"/>
      <c r="DFP7" s="56"/>
      <c r="DFQ7" s="56"/>
      <c r="DFR7" s="56"/>
      <c r="DFS7" s="56"/>
      <c r="DFT7" s="56"/>
      <c r="DFU7" s="56"/>
      <c r="DFV7" s="56"/>
      <c r="DFW7" s="56"/>
      <c r="DFX7" s="56"/>
      <c r="DFY7" s="56"/>
      <c r="DFZ7" s="56"/>
      <c r="DGA7" s="56"/>
      <c r="DGB7" s="56"/>
      <c r="DGC7" s="56"/>
      <c r="DGD7" s="56"/>
      <c r="DGE7" s="56"/>
      <c r="DGF7" s="56"/>
      <c r="DGG7" s="56"/>
      <c r="DGH7" s="56"/>
      <c r="DGI7" s="56"/>
      <c r="DGJ7" s="56"/>
      <c r="DGK7" s="56"/>
      <c r="DGL7" s="56"/>
      <c r="DGM7" s="56"/>
      <c r="DGN7" s="56"/>
      <c r="DGO7" s="56"/>
      <c r="DGP7" s="56"/>
      <c r="DGQ7" s="56"/>
      <c r="DGR7" s="56"/>
      <c r="DGS7" s="56"/>
      <c r="DGT7" s="56"/>
      <c r="DGU7" s="56"/>
      <c r="DGV7" s="56"/>
      <c r="DGW7" s="56"/>
      <c r="DGX7" s="56"/>
      <c r="DGY7" s="56"/>
      <c r="DGZ7" s="56"/>
      <c r="DHA7" s="56"/>
      <c r="DHB7" s="56"/>
      <c r="DHC7" s="56"/>
      <c r="DHD7" s="56"/>
      <c r="DHE7" s="56"/>
      <c r="DHF7" s="56"/>
      <c r="DHG7" s="56"/>
      <c r="DHH7" s="56"/>
      <c r="DHI7" s="56"/>
      <c r="DHJ7" s="56"/>
      <c r="DHK7" s="56"/>
      <c r="DHL7" s="56"/>
      <c r="DHM7" s="56"/>
      <c r="DHN7" s="56"/>
      <c r="DHO7" s="56"/>
      <c r="DHP7" s="56"/>
      <c r="DHQ7" s="56"/>
      <c r="DHR7" s="56"/>
      <c r="DHS7" s="56"/>
      <c r="DHT7" s="56"/>
      <c r="DHU7" s="56"/>
      <c r="DHV7" s="56"/>
      <c r="DHW7" s="56"/>
      <c r="DHX7" s="56"/>
      <c r="DHY7" s="56"/>
      <c r="DHZ7" s="56"/>
      <c r="DIA7" s="56"/>
      <c r="DIB7" s="56"/>
      <c r="DIC7" s="56"/>
      <c r="DID7" s="56"/>
      <c r="DIE7" s="56"/>
      <c r="DIF7" s="56"/>
      <c r="DIG7" s="56"/>
      <c r="DIH7" s="56"/>
      <c r="DII7" s="56"/>
      <c r="DIJ7" s="56"/>
      <c r="DIK7" s="56"/>
      <c r="DIL7" s="56"/>
      <c r="DIM7" s="56"/>
      <c r="DIN7" s="56"/>
      <c r="DIO7" s="56"/>
      <c r="DIP7" s="56"/>
      <c r="DIQ7" s="56"/>
      <c r="DIR7" s="56"/>
      <c r="DIS7" s="56"/>
      <c r="DIT7" s="56"/>
      <c r="DIU7" s="56"/>
      <c r="DIV7" s="56"/>
      <c r="DIW7" s="56"/>
      <c r="DIX7" s="56"/>
      <c r="DIY7" s="56"/>
      <c r="DIZ7" s="56"/>
      <c r="DJA7" s="56"/>
      <c r="DJB7" s="56"/>
      <c r="DJC7" s="56"/>
      <c r="DJD7" s="56"/>
      <c r="DJE7" s="56"/>
      <c r="DJF7" s="56"/>
      <c r="DJG7" s="56"/>
      <c r="DJH7" s="56"/>
      <c r="DJI7" s="56"/>
      <c r="DJJ7" s="56"/>
      <c r="DJK7" s="56"/>
      <c r="DJL7" s="56"/>
      <c r="DJM7" s="56"/>
      <c r="DJN7" s="56"/>
      <c r="DJO7" s="56"/>
      <c r="DJP7" s="56"/>
      <c r="DJQ7" s="56"/>
      <c r="DJR7" s="56"/>
      <c r="DJS7" s="56"/>
      <c r="DJT7" s="56"/>
      <c r="DJU7" s="56"/>
      <c r="DJV7" s="56"/>
      <c r="DJW7" s="56"/>
      <c r="DJX7" s="56"/>
      <c r="DJY7" s="56"/>
      <c r="DJZ7" s="56"/>
      <c r="DKA7" s="56"/>
      <c r="DKB7" s="56"/>
      <c r="DKC7" s="56"/>
      <c r="DKD7" s="56"/>
      <c r="DKE7" s="56"/>
      <c r="DKF7" s="56"/>
      <c r="DKG7" s="56"/>
      <c r="DKH7" s="56"/>
      <c r="DKI7" s="56"/>
      <c r="DKJ7" s="56"/>
      <c r="DKK7" s="56"/>
      <c r="DKL7" s="56"/>
      <c r="DKM7" s="56"/>
      <c r="DKN7" s="56"/>
      <c r="DKO7" s="56"/>
      <c r="DKP7" s="56"/>
      <c r="DKQ7" s="56"/>
      <c r="DKR7" s="56"/>
      <c r="DKS7" s="56"/>
      <c r="DKT7" s="56"/>
      <c r="DKU7" s="56"/>
      <c r="DKV7" s="56"/>
      <c r="DKW7" s="56"/>
      <c r="DKX7" s="56"/>
      <c r="DKY7" s="56"/>
      <c r="DKZ7" s="56"/>
      <c r="DLA7" s="56"/>
      <c r="DLB7" s="56"/>
      <c r="DLC7" s="56"/>
      <c r="DLD7" s="56"/>
      <c r="DLE7" s="56"/>
      <c r="DLF7" s="56"/>
      <c r="DLG7" s="56"/>
      <c r="DLH7" s="56"/>
      <c r="DLI7" s="56"/>
      <c r="DLJ7" s="56"/>
      <c r="DLK7" s="56"/>
      <c r="DLL7" s="56"/>
      <c r="DLM7" s="56"/>
      <c r="DLN7" s="56"/>
      <c r="DLO7" s="56"/>
      <c r="DLP7" s="56"/>
      <c r="DLQ7" s="56"/>
      <c r="DLR7" s="56"/>
      <c r="DLS7" s="56"/>
      <c r="DLT7" s="56"/>
      <c r="DLU7" s="56"/>
      <c r="DLV7" s="56"/>
      <c r="DLW7" s="56"/>
      <c r="DLX7" s="56"/>
      <c r="DLY7" s="56"/>
      <c r="DLZ7" s="56"/>
      <c r="DMA7" s="56"/>
      <c r="DMB7" s="56"/>
      <c r="DMC7" s="56"/>
      <c r="DMD7" s="56"/>
      <c r="DME7" s="56"/>
      <c r="DMF7" s="56"/>
      <c r="DMG7" s="56"/>
      <c r="DMH7" s="56"/>
      <c r="DMI7" s="56"/>
      <c r="DMJ7" s="56"/>
      <c r="DMK7" s="56"/>
      <c r="DML7" s="56"/>
      <c r="DMM7" s="56"/>
      <c r="DMN7" s="56"/>
      <c r="DMO7" s="56"/>
      <c r="DMP7" s="56"/>
      <c r="DMQ7" s="56"/>
      <c r="DMR7" s="56"/>
      <c r="DMS7" s="56"/>
      <c r="DMT7" s="56"/>
      <c r="DMU7" s="56"/>
      <c r="DMV7" s="56"/>
      <c r="DMW7" s="56"/>
      <c r="DMX7" s="56"/>
      <c r="DMY7" s="56"/>
      <c r="DMZ7" s="56"/>
      <c r="DNA7" s="56"/>
      <c r="DNB7" s="56"/>
      <c r="DNC7" s="56"/>
      <c r="DND7" s="56"/>
      <c r="DNE7" s="56"/>
      <c r="DNF7" s="56"/>
      <c r="DNG7" s="56"/>
      <c r="DNH7" s="56"/>
      <c r="DNI7" s="56"/>
      <c r="DNJ7" s="56"/>
      <c r="DNK7" s="56"/>
      <c r="DNL7" s="56"/>
      <c r="DNM7" s="56"/>
      <c r="DNN7" s="56"/>
      <c r="DNO7" s="56"/>
      <c r="DNP7" s="56"/>
      <c r="DNQ7" s="56"/>
      <c r="DNR7" s="56"/>
      <c r="DNS7" s="56"/>
      <c r="DNT7" s="56"/>
      <c r="DNU7" s="56"/>
      <c r="DNV7" s="56"/>
      <c r="DNW7" s="56"/>
      <c r="DNX7" s="56"/>
      <c r="DNY7" s="56"/>
      <c r="DNZ7" s="56"/>
      <c r="DOA7" s="56"/>
      <c r="DOB7" s="56"/>
      <c r="DOC7" s="56"/>
      <c r="DOD7" s="56"/>
      <c r="DOE7" s="56"/>
      <c r="DOF7" s="56"/>
      <c r="DOG7" s="56"/>
      <c r="DOH7" s="56"/>
      <c r="DOI7" s="56"/>
      <c r="DOJ7" s="56"/>
      <c r="DOK7" s="56"/>
      <c r="DOL7" s="56"/>
      <c r="DOM7" s="56"/>
      <c r="DON7" s="56"/>
      <c r="DOO7" s="56"/>
      <c r="DOP7" s="56"/>
      <c r="DOQ7" s="56"/>
      <c r="DOR7" s="56"/>
      <c r="DOS7" s="56"/>
      <c r="DOT7" s="56"/>
      <c r="DOU7" s="56"/>
      <c r="DOV7" s="56"/>
      <c r="DOW7" s="56"/>
      <c r="DOX7" s="56"/>
      <c r="DOY7" s="56"/>
      <c r="DOZ7" s="56"/>
      <c r="DPA7" s="56"/>
      <c r="DPB7" s="56"/>
      <c r="DPC7" s="56"/>
      <c r="DPD7" s="56"/>
      <c r="DPE7" s="56"/>
      <c r="DPF7" s="56"/>
      <c r="DPG7" s="56"/>
      <c r="DPH7" s="56"/>
      <c r="DPI7" s="56"/>
      <c r="DPJ7" s="56"/>
      <c r="DPK7" s="56"/>
      <c r="DPL7" s="56"/>
      <c r="DPM7" s="56"/>
      <c r="DPN7" s="56"/>
      <c r="DPO7" s="56"/>
      <c r="DPP7" s="56"/>
      <c r="DPQ7" s="56"/>
      <c r="DPR7" s="56"/>
      <c r="DPS7" s="56"/>
      <c r="DPT7" s="56"/>
      <c r="DPU7" s="56"/>
      <c r="DPV7" s="56"/>
      <c r="DPW7" s="56"/>
      <c r="DPX7" s="56"/>
      <c r="DPY7" s="56"/>
      <c r="DPZ7" s="56"/>
      <c r="DQA7" s="56"/>
      <c r="DQB7" s="56"/>
      <c r="DQC7" s="56"/>
      <c r="DQD7" s="56"/>
      <c r="DQE7" s="56"/>
      <c r="DQF7" s="56"/>
      <c r="DQG7" s="56"/>
      <c r="DQH7" s="56"/>
      <c r="DQI7" s="56"/>
      <c r="DQJ7" s="56"/>
      <c r="DQK7" s="56"/>
      <c r="DQL7" s="56"/>
      <c r="DQM7" s="56"/>
      <c r="DQN7" s="56"/>
      <c r="DQO7" s="56"/>
      <c r="DQP7" s="56"/>
      <c r="DQQ7" s="56"/>
      <c r="DQR7" s="56"/>
      <c r="DQS7" s="56"/>
      <c r="DQT7" s="56"/>
      <c r="DQU7" s="56"/>
      <c r="DQV7" s="56"/>
      <c r="DQW7" s="56"/>
      <c r="DQX7" s="56"/>
      <c r="DQY7" s="56"/>
      <c r="DQZ7" s="56"/>
      <c r="DRA7" s="56"/>
      <c r="DRB7" s="56"/>
      <c r="DRC7" s="56"/>
      <c r="DRD7" s="56"/>
      <c r="DRE7" s="56"/>
      <c r="DRF7" s="56"/>
      <c r="DRG7" s="56"/>
      <c r="DRH7" s="56"/>
      <c r="DRI7" s="56"/>
      <c r="DRJ7" s="56"/>
      <c r="DRK7" s="56"/>
      <c r="DRL7" s="56"/>
      <c r="DRM7" s="56"/>
      <c r="DRN7" s="56"/>
      <c r="DRO7" s="56"/>
      <c r="DRP7" s="56"/>
      <c r="DRQ7" s="56"/>
      <c r="DRR7" s="56"/>
      <c r="DRS7" s="56"/>
      <c r="DRT7" s="56"/>
      <c r="DRU7" s="56"/>
      <c r="DRV7" s="56"/>
      <c r="DRW7" s="56"/>
      <c r="DRX7" s="56"/>
      <c r="DRY7" s="56"/>
      <c r="DRZ7" s="56"/>
      <c r="DSA7" s="56"/>
      <c r="DSB7" s="56"/>
      <c r="DSC7" s="56"/>
      <c r="DSD7" s="56"/>
      <c r="DSE7" s="56"/>
      <c r="DSF7" s="56"/>
      <c r="DSG7" s="56"/>
      <c r="DSH7" s="56"/>
      <c r="DSI7" s="56"/>
      <c r="DSJ7" s="56"/>
      <c r="DSK7" s="56"/>
      <c r="DSL7" s="56"/>
      <c r="DSM7" s="56"/>
      <c r="DSN7" s="56"/>
      <c r="DSO7" s="56"/>
      <c r="DSP7" s="56"/>
      <c r="DSQ7" s="56"/>
      <c r="DSR7" s="56"/>
      <c r="DSS7" s="56"/>
      <c r="DST7" s="56"/>
      <c r="DSU7" s="56"/>
      <c r="DSV7" s="56"/>
      <c r="DSW7" s="56"/>
      <c r="DSX7" s="56"/>
      <c r="DSY7" s="56"/>
      <c r="DSZ7" s="56"/>
      <c r="DTA7" s="56"/>
      <c r="DTB7" s="56"/>
      <c r="DTC7" s="56"/>
      <c r="DTD7" s="56"/>
      <c r="DTE7" s="56"/>
      <c r="DTF7" s="56"/>
      <c r="DTG7" s="56"/>
      <c r="DTH7" s="56"/>
      <c r="DTI7" s="56"/>
      <c r="DTJ7" s="56"/>
      <c r="DTK7" s="56"/>
      <c r="DTL7" s="56"/>
      <c r="DTM7" s="56"/>
      <c r="DTN7" s="56"/>
      <c r="DTO7" s="56"/>
      <c r="DTP7" s="56"/>
      <c r="DTQ7" s="56"/>
      <c r="DTR7" s="56"/>
      <c r="DTS7" s="56"/>
      <c r="DTT7" s="56"/>
      <c r="DTU7" s="56"/>
      <c r="DTV7" s="56"/>
      <c r="DTW7" s="56"/>
      <c r="DTX7" s="56"/>
      <c r="DTY7" s="56"/>
      <c r="DTZ7" s="56"/>
      <c r="DUA7" s="56"/>
      <c r="DUB7" s="56"/>
      <c r="DUC7" s="56"/>
      <c r="DUD7" s="56"/>
      <c r="DUE7" s="56"/>
      <c r="DUF7" s="56"/>
      <c r="DUG7" s="56"/>
      <c r="DUH7" s="56"/>
      <c r="DUI7" s="56"/>
      <c r="DUJ7" s="56"/>
      <c r="DUK7" s="56"/>
      <c r="DUL7" s="56"/>
      <c r="DUM7" s="56"/>
      <c r="DUN7" s="56"/>
      <c r="DUO7" s="56"/>
      <c r="DUP7" s="56"/>
      <c r="DUQ7" s="56"/>
      <c r="DUR7" s="56"/>
      <c r="DUS7" s="56"/>
      <c r="DUT7" s="56"/>
      <c r="DUU7" s="56"/>
      <c r="DUV7" s="56"/>
      <c r="DUW7" s="56"/>
      <c r="DUX7" s="56"/>
      <c r="DUY7" s="56"/>
      <c r="DUZ7" s="56"/>
      <c r="DVA7" s="56"/>
      <c r="DVB7" s="56"/>
      <c r="DVC7" s="56"/>
      <c r="DVD7" s="56"/>
      <c r="DVE7" s="56"/>
      <c r="DVF7" s="56"/>
      <c r="DVG7" s="56"/>
      <c r="DVH7" s="56"/>
      <c r="DVI7" s="56"/>
      <c r="DVJ7" s="56"/>
      <c r="DVK7" s="56"/>
      <c r="DVL7" s="56"/>
      <c r="DVM7" s="56"/>
      <c r="DVN7" s="56"/>
      <c r="DVO7" s="56"/>
      <c r="DVP7" s="56"/>
      <c r="DVQ7" s="56"/>
      <c r="DVR7" s="56"/>
      <c r="DVS7" s="56"/>
      <c r="DVT7" s="56"/>
      <c r="DVU7" s="56"/>
      <c r="DVV7" s="56"/>
      <c r="DVW7" s="56"/>
      <c r="DVX7" s="56"/>
      <c r="DVY7" s="56"/>
      <c r="DVZ7" s="56"/>
      <c r="DWA7" s="56"/>
      <c r="DWB7" s="56"/>
      <c r="DWC7" s="56"/>
      <c r="DWD7" s="56"/>
      <c r="DWE7" s="56"/>
      <c r="DWF7" s="56"/>
      <c r="DWG7" s="56"/>
      <c r="DWH7" s="56"/>
      <c r="DWI7" s="56"/>
      <c r="DWJ7" s="56"/>
      <c r="DWK7" s="56"/>
      <c r="DWL7" s="56"/>
      <c r="DWM7" s="56"/>
      <c r="DWN7" s="56"/>
      <c r="DWO7" s="56"/>
      <c r="DWP7" s="56"/>
      <c r="DWQ7" s="56"/>
      <c r="DWR7" s="56"/>
      <c r="DWS7" s="56"/>
      <c r="DWT7" s="56"/>
      <c r="DWU7" s="56"/>
      <c r="DWV7" s="56"/>
      <c r="DWW7" s="56"/>
      <c r="DWX7" s="56"/>
      <c r="DWY7" s="56"/>
      <c r="DWZ7" s="56"/>
      <c r="DXA7" s="56"/>
      <c r="DXB7" s="56"/>
      <c r="DXC7" s="56"/>
      <c r="DXD7" s="56"/>
      <c r="DXE7" s="56"/>
      <c r="DXF7" s="56"/>
      <c r="DXG7" s="56"/>
      <c r="DXH7" s="56"/>
      <c r="DXI7" s="56"/>
      <c r="DXJ7" s="56"/>
      <c r="DXK7" s="56"/>
      <c r="DXL7" s="56"/>
      <c r="DXM7" s="56"/>
      <c r="DXN7" s="56"/>
      <c r="DXO7" s="56"/>
      <c r="DXP7" s="56"/>
      <c r="DXQ7" s="56"/>
      <c r="DXR7" s="56"/>
      <c r="DXS7" s="56"/>
      <c r="DXT7" s="56"/>
      <c r="DXU7" s="56"/>
      <c r="DXV7" s="56"/>
      <c r="DXW7" s="56"/>
      <c r="DXX7" s="56"/>
      <c r="DXY7" s="56"/>
      <c r="DXZ7" s="56"/>
      <c r="DYA7" s="56"/>
      <c r="DYB7" s="56"/>
      <c r="DYC7" s="56"/>
      <c r="DYD7" s="56"/>
      <c r="DYE7" s="56"/>
      <c r="DYF7" s="56"/>
      <c r="DYG7" s="56"/>
      <c r="DYH7" s="56"/>
      <c r="DYI7" s="56"/>
      <c r="DYJ7" s="56"/>
      <c r="DYK7" s="56"/>
      <c r="DYL7" s="56"/>
      <c r="DYM7" s="56"/>
      <c r="DYN7" s="56"/>
      <c r="DYO7" s="56"/>
      <c r="DYP7" s="56"/>
      <c r="DYQ7" s="56"/>
      <c r="DYR7" s="56"/>
      <c r="DYS7" s="56"/>
      <c r="DYT7" s="56"/>
      <c r="DYU7" s="56"/>
      <c r="DYV7" s="56"/>
      <c r="DYW7" s="56"/>
      <c r="DYX7" s="56"/>
      <c r="DYY7" s="56"/>
      <c r="DYZ7" s="56"/>
      <c r="DZA7" s="56"/>
      <c r="DZB7" s="56"/>
      <c r="DZC7" s="56"/>
      <c r="DZD7" s="56"/>
      <c r="DZE7" s="56"/>
      <c r="DZF7" s="56"/>
      <c r="DZG7" s="56"/>
      <c r="DZH7" s="56"/>
      <c r="DZI7" s="56"/>
      <c r="DZJ7" s="56"/>
      <c r="DZK7" s="56"/>
      <c r="DZL7" s="56"/>
      <c r="DZM7" s="56"/>
      <c r="DZN7" s="56"/>
      <c r="DZO7" s="56"/>
      <c r="DZP7" s="56"/>
      <c r="DZQ7" s="56"/>
      <c r="DZR7" s="56"/>
      <c r="DZS7" s="56"/>
      <c r="DZT7" s="56"/>
      <c r="DZU7" s="56"/>
      <c r="DZV7" s="56"/>
      <c r="DZW7" s="56"/>
      <c r="DZX7" s="56"/>
      <c r="DZY7" s="56"/>
      <c r="DZZ7" s="56"/>
      <c r="EAA7" s="56"/>
      <c r="EAB7" s="56"/>
      <c r="EAC7" s="56"/>
      <c r="EAD7" s="56"/>
      <c r="EAE7" s="56"/>
      <c r="EAF7" s="56"/>
      <c r="EAG7" s="56"/>
      <c r="EAH7" s="56"/>
      <c r="EAI7" s="56"/>
      <c r="EAJ7" s="56"/>
      <c r="EAK7" s="56"/>
      <c r="EAL7" s="56"/>
      <c r="EAM7" s="56"/>
      <c r="EAN7" s="56"/>
      <c r="EAO7" s="56"/>
      <c r="EAP7" s="56"/>
      <c r="EAQ7" s="56"/>
      <c r="EAR7" s="56"/>
      <c r="EAS7" s="56"/>
      <c r="EAT7" s="56"/>
      <c r="EAU7" s="56"/>
      <c r="EAV7" s="56"/>
      <c r="EAW7" s="56"/>
      <c r="EAX7" s="56"/>
      <c r="EAY7" s="56"/>
      <c r="EAZ7" s="56"/>
      <c r="EBA7" s="56"/>
      <c r="EBB7" s="56"/>
      <c r="EBC7" s="56"/>
      <c r="EBD7" s="56"/>
      <c r="EBE7" s="56"/>
      <c r="EBF7" s="56"/>
      <c r="EBG7" s="56"/>
      <c r="EBH7" s="56"/>
      <c r="EBI7" s="56"/>
      <c r="EBJ7" s="56"/>
      <c r="EBK7" s="56"/>
      <c r="EBL7" s="56"/>
      <c r="EBM7" s="56"/>
      <c r="EBN7" s="56"/>
      <c r="EBO7" s="56"/>
      <c r="EBP7" s="56"/>
      <c r="EBQ7" s="56"/>
      <c r="EBR7" s="56"/>
      <c r="EBS7" s="56"/>
      <c r="EBT7" s="56"/>
      <c r="EBU7" s="56"/>
      <c r="EBV7" s="56"/>
      <c r="EBW7" s="56"/>
      <c r="EBX7" s="56"/>
      <c r="EBY7" s="56"/>
      <c r="EBZ7" s="56"/>
      <c r="ECA7" s="56"/>
      <c r="ECB7" s="56"/>
      <c r="ECC7" s="56"/>
      <c r="ECD7" s="56"/>
      <c r="ECE7" s="56"/>
      <c r="ECF7" s="56"/>
      <c r="ECG7" s="56"/>
      <c r="ECH7" s="56"/>
      <c r="ECI7" s="56"/>
      <c r="ECJ7" s="56"/>
      <c r="ECK7" s="56"/>
      <c r="ECL7" s="56"/>
      <c r="ECM7" s="56"/>
      <c r="ECN7" s="56"/>
      <c r="ECO7" s="56"/>
      <c r="ECP7" s="56"/>
      <c r="ECQ7" s="56"/>
      <c r="ECR7" s="56"/>
      <c r="ECS7" s="56"/>
      <c r="ECT7" s="56"/>
      <c r="ECU7" s="56"/>
      <c r="ECV7" s="56"/>
      <c r="ECW7" s="56"/>
      <c r="ECX7" s="56"/>
      <c r="ECY7" s="56"/>
      <c r="ECZ7" s="56"/>
      <c r="EDA7" s="56"/>
      <c r="EDB7" s="56"/>
      <c r="EDC7" s="56"/>
      <c r="EDD7" s="56"/>
      <c r="EDE7" s="56"/>
      <c r="EDF7" s="56"/>
      <c r="EDG7" s="56"/>
      <c r="EDH7" s="56"/>
      <c r="EDI7" s="56"/>
      <c r="EDJ7" s="56"/>
      <c r="EDK7" s="56"/>
      <c r="EDL7" s="56"/>
      <c r="EDM7" s="56"/>
      <c r="EDN7" s="56"/>
      <c r="EDO7" s="56"/>
      <c r="EDP7" s="56"/>
      <c r="EDQ7" s="56"/>
      <c r="EDR7" s="56"/>
      <c r="EDS7" s="56"/>
      <c r="EDT7" s="56"/>
      <c r="EDU7" s="56"/>
      <c r="EDV7" s="56"/>
      <c r="EDW7" s="56"/>
      <c r="EDX7" s="56"/>
      <c r="EDY7" s="56"/>
      <c r="EDZ7" s="56"/>
      <c r="EEA7" s="56"/>
      <c r="EEB7" s="56"/>
      <c r="EEC7" s="56"/>
      <c r="EED7" s="56"/>
      <c r="EEE7" s="56"/>
      <c r="EEF7" s="56"/>
      <c r="EEG7" s="56"/>
      <c r="EEH7" s="56"/>
      <c r="EEI7" s="56"/>
      <c r="EEJ7" s="56"/>
      <c r="EEK7" s="56"/>
      <c r="EEL7" s="56"/>
      <c r="EEM7" s="56"/>
      <c r="EEN7" s="56"/>
      <c r="EEO7" s="56"/>
      <c r="EEP7" s="56"/>
      <c r="EEQ7" s="56"/>
      <c r="EER7" s="56"/>
      <c r="EES7" s="56"/>
      <c r="EET7" s="56"/>
      <c r="EEU7" s="56"/>
      <c r="EEV7" s="56"/>
      <c r="EEW7" s="56"/>
      <c r="EEX7" s="56"/>
      <c r="EEY7" s="56"/>
      <c r="EEZ7" s="56"/>
      <c r="EFA7" s="56"/>
      <c r="EFB7" s="56"/>
      <c r="EFC7" s="56"/>
      <c r="EFD7" s="56"/>
      <c r="EFE7" s="56"/>
      <c r="EFF7" s="56"/>
      <c r="EFG7" s="56"/>
      <c r="EFH7" s="56"/>
      <c r="EFI7" s="56"/>
      <c r="EFJ7" s="56"/>
      <c r="EFK7" s="56"/>
      <c r="EFL7" s="56"/>
      <c r="EFM7" s="56"/>
      <c r="EFN7" s="56"/>
      <c r="EFO7" s="56"/>
      <c r="EFP7" s="56"/>
      <c r="EFQ7" s="56"/>
      <c r="EFR7" s="56"/>
      <c r="EFS7" s="56"/>
      <c r="EFT7" s="56"/>
      <c r="EFU7" s="56"/>
      <c r="EFV7" s="56"/>
      <c r="EFW7" s="56"/>
      <c r="EFX7" s="56"/>
      <c r="EFY7" s="56"/>
      <c r="EFZ7" s="56"/>
      <c r="EGA7" s="56"/>
      <c r="EGB7" s="56"/>
      <c r="EGC7" s="56"/>
      <c r="EGD7" s="56"/>
      <c r="EGE7" s="56"/>
      <c r="EGF7" s="56"/>
      <c r="EGG7" s="56"/>
      <c r="EGH7" s="56"/>
      <c r="EGI7" s="56"/>
      <c r="EGJ7" s="56"/>
      <c r="EGK7" s="56"/>
      <c r="EGL7" s="56"/>
      <c r="EGM7" s="56"/>
      <c r="EGN7" s="56"/>
      <c r="EGO7" s="56"/>
      <c r="EGP7" s="56"/>
      <c r="EGQ7" s="56"/>
      <c r="EGR7" s="56"/>
      <c r="EGS7" s="56"/>
      <c r="EGT7" s="56"/>
      <c r="EGU7" s="56"/>
      <c r="EGV7" s="56"/>
      <c r="EGW7" s="56"/>
      <c r="EGX7" s="56"/>
      <c r="EGY7" s="56"/>
      <c r="EGZ7" s="56"/>
      <c r="EHA7" s="56"/>
      <c r="EHB7" s="56"/>
      <c r="EHC7" s="56"/>
      <c r="EHD7" s="56"/>
      <c r="EHE7" s="56"/>
      <c r="EHF7" s="56"/>
      <c r="EHG7" s="56"/>
      <c r="EHH7" s="56"/>
      <c r="EHI7" s="56"/>
      <c r="EHJ7" s="56"/>
      <c r="EHK7" s="56"/>
      <c r="EHL7" s="56"/>
      <c r="EHM7" s="56"/>
      <c r="EHN7" s="56"/>
      <c r="EHO7" s="56"/>
      <c r="EHP7" s="56"/>
      <c r="EHQ7" s="56"/>
      <c r="EHR7" s="56"/>
      <c r="EHS7" s="56"/>
      <c r="EHT7" s="56"/>
      <c r="EHU7" s="56"/>
      <c r="EHV7" s="56"/>
      <c r="EHW7" s="56"/>
      <c r="EHX7" s="56"/>
      <c r="EHY7" s="56"/>
      <c r="EHZ7" s="56"/>
      <c r="EIA7" s="56"/>
      <c r="EIB7" s="56"/>
      <c r="EIC7" s="56"/>
      <c r="EID7" s="56"/>
      <c r="EIE7" s="56"/>
      <c r="EIF7" s="56"/>
      <c r="EIG7" s="56"/>
      <c r="EIH7" s="56"/>
      <c r="EII7" s="56"/>
      <c r="EIJ7" s="56"/>
      <c r="EIK7" s="56"/>
      <c r="EIL7" s="56"/>
      <c r="EIM7" s="56"/>
      <c r="EIN7" s="56"/>
      <c r="EIO7" s="56"/>
      <c r="EIP7" s="56"/>
      <c r="EIQ7" s="56"/>
      <c r="EIR7" s="56"/>
      <c r="EIS7" s="56"/>
      <c r="EIT7" s="56"/>
      <c r="EIU7" s="56"/>
      <c r="EIV7" s="56"/>
      <c r="EIW7" s="56"/>
      <c r="EIX7" s="56"/>
      <c r="EIY7" s="56"/>
      <c r="EIZ7" s="56"/>
      <c r="EJA7" s="56"/>
      <c r="EJB7" s="56"/>
      <c r="EJC7" s="56"/>
      <c r="EJD7" s="56"/>
      <c r="EJE7" s="56"/>
      <c r="EJF7" s="56"/>
      <c r="EJG7" s="56"/>
      <c r="EJH7" s="56"/>
      <c r="EJI7" s="56"/>
      <c r="EJJ7" s="56"/>
      <c r="EJK7" s="56"/>
      <c r="EJL7" s="56"/>
      <c r="EJM7" s="56"/>
      <c r="EJN7" s="56"/>
      <c r="EJO7" s="56"/>
      <c r="EJP7" s="56"/>
      <c r="EJQ7" s="56"/>
      <c r="EJR7" s="56"/>
      <c r="EJS7" s="56"/>
      <c r="EJT7" s="56"/>
      <c r="EJU7" s="56"/>
      <c r="EJV7" s="56"/>
      <c r="EJW7" s="56"/>
      <c r="EJX7" s="56"/>
      <c r="EJY7" s="56"/>
      <c r="EJZ7" s="56"/>
      <c r="EKA7" s="56"/>
      <c r="EKB7" s="56"/>
      <c r="EKC7" s="56"/>
      <c r="EKD7" s="56"/>
      <c r="EKE7" s="56"/>
      <c r="EKF7" s="56"/>
      <c r="EKG7" s="56"/>
      <c r="EKH7" s="56"/>
      <c r="EKI7" s="56"/>
      <c r="EKJ7" s="56"/>
      <c r="EKK7" s="56"/>
      <c r="EKL7" s="56"/>
      <c r="EKM7" s="56"/>
      <c r="EKN7" s="56"/>
      <c r="EKO7" s="56"/>
      <c r="EKP7" s="56"/>
      <c r="EKQ7" s="56"/>
      <c r="EKR7" s="56"/>
      <c r="EKS7" s="56"/>
      <c r="EKT7" s="56"/>
      <c r="EKU7" s="56"/>
      <c r="EKV7" s="56"/>
      <c r="EKW7" s="56"/>
      <c r="EKX7" s="56"/>
      <c r="EKY7" s="56"/>
      <c r="EKZ7" s="56"/>
      <c r="ELA7" s="56"/>
      <c r="ELB7" s="56"/>
      <c r="ELC7" s="56"/>
      <c r="ELD7" s="56"/>
      <c r="ELE7" s="56"/>
      <c r="ELF7" s="56"/>
      <c r="ELG7" s="56"/>
      <c r="ELH7" s="56"/>
      <c r="ELI7" s="56"/>
      <c r="ELJ7" s="56"/>
      <c r="ELK7" s="56"/>
      <c r="ELL7" s="56"/>
      <c r="ELM7" s="56"/>
      <c r="ELN7" s="56"/>
      <c r="ELO7" s="56"/>
      <c r="ELP7" s="56"/>
      <c r="ELQ7" s="56"/>
      <c r="ELR7" s="56"/>
      <c r="ELS7" s="56"/>
      <c r="ELT7" s="56"/>
      <c r="ELU7" s="56"/>
      <c r="ELV7" s="56"/>
      <c r="ELW7" s="56"/>
      <c r="ELX7" s="56"/>
      <c r="ELY7" s="56"/>
      <c r="ELZ7" s="56"/>
      <c r="EMA7" s="56"/>
      <c r="EMB7" s="56"/>
      <c r="EMC7" s="56"/>
      <c r="EMD7" s="56"/>
      <c r="EME7" s="56"/>
      <c r="EMF7" s="56"/>
      <c r="EMG7" s="56"/>
      <c r="EMH7" s="56"/>
      <c r="EMI7" s="56"/>
      <c r="EMJ7" s="56"/>
      <c r="EMK7" s="56"/>
      <c r="EML7" s="56"/>
      <c r="EMM7" s="56"/>
      <c r="EMN7" s="56"/>
      <c r="EMO7" s="56"/>
      <c r="EMP7" s="56"/>
      <c r="EMQ7" s="56"/>
      <c r="EMR7" s="56"/>
      <c r="EMS7" s="56"/>
      <c r="EMT7" s="56"/>
      <c r="EMU7" s="56"/>
      <c r="EMV7" s="56"/>
      <c r="EMW7" s="56"/>
      <c r="EMX7" s="56"/>
      <c r="EMY7" s="56"/>
      <c r="EMZ7" s="56"/>
      <c r="ENA7" s="56"/>
      <c r="ENB7" s="56"/>
      <c r="ENC7" s="56"/>
      <c r="END7" s="56"/>
      <c r="ENE7" s="56"/>
      <c r="ENF7" s="56"/>
      <c r="ENG7" s="56"/>
      <c r="ENH7" s="56"/>
      <c r="ENI7" s="56"/>
      <c r="ENJ7" s="56"/>
      <c r="ENK7" s="56"/>
      <c r="ENL7" s="56"/>
      <c r="ENM7" s="56"/>
      <c r="ENN7" s="56"/>
      <c r="ENO7" s="56"/>
      <c r="ENP7" s="56"/>
      <c r="ENQ7" s="56"/>
      <c r="ENR7" s="56"/>
      <c r="ENS7" s="56"/>
      <c r="ENT7" s="56"/>
      <c r="ENU7" s="56"/>
      <c r="ENV7" s="56"/>
      <c r="ENW7" s="56"/>
      <c r="ENX7" s="56"/>
      <c r="ENY7" s="56"/>
      <c r="ENZ7" s="56"/>
      <c r="EOA7" s="56"/>
      <c r="EOB7" s="56"/>
      <c r="EOC7" s="56"/>
      <c r="EOD7" s="56"/>
      <c r="EOE7" s="56"/>
      <c r="EOF7" s="56"/>
      <c r="EOG7" s="56"/>
      <c r="EOH7" s="56"/>
      <c r="EOI7" s="56"/>
      <c r="EOJ7" s="56"/>
      <c r="EOK7" s="56"/>
      <c r="EOL7" s="56"/>
      <c r="EOM7" s="56"/>
      <c r="EON7" s="56"/>
      <c r="EOO7" s="56"/>
      <c r="EOP7" s="56"/>
      <c r="EOQ7" s="56"/>
      <c r="EOR7" s="56"/>
      <c r="EOS7" s="56"/>
      <c r="EOT7" s="56"/>
      <c r="EOU7" s="56"/>
      <c r="EOV7" s="56"/>
      <c r="EOW7" s="56"/>
      <c r="EOX7" s="56"/>
      <c r="EOY7" s="56"/>
      <c r="EOZ7" s="56"/>
      <c r="EPA7" s="56"/>
      <c r="EPB7" s="56"/>
      <c r="EPC7" s="56"/>
      <c r="EPD7" s="56"/>
      <c r="EPE7" s="56"/>
      <c r="EPF7" s="56"/>
      <c r="EPG7" s="56"/>
      <c r="EPH7" s="56"/>
      <c r="EPI7" s="56"/>
      <c r="EPJ7" s="56"/>
      <c r="EPK7" s="56"/>
      <c r="EPL7" s="56"/>
      <c r="EPM7" s="56"/>
      <c r="EPN7" s="56"/>
      <c r="EPO7" s="56"/>
      <c r="EPP7" s="56"/>
      <c r="EPQ7" s="56"/>
      <c r="EPR7" s="56"/>
      <c r="EPS7" s="56"/>
      <c r="EPT7" s="56"/>
      <c r="EPU7" s="56"/>
      <c r="EPV7" s="56"/>
      <c r="EPW7" s="56"/>
      <c r="EPX7" s="56"/>
      <c r="EPY7" s="56"/>
      <c r="EPZ7" s="56"/>
      <c r="EQA7" s="56"/>
      <c r="EQB7" s="56"/>
      <c r="EQC7" s="56"/>
      <c r="EQD7" s="56"/>
      <c r="EQE7" s="56"/>
      <c r="EQF7" s="56"/>
      <c r="EQG7" s="56"/>
      <c r="EQH7" s="56"/>
      <c r="EQI7" s="56"/>
      <c r="EQJ7" s="56"/>
      <c r="EQK7" s="56"/>
      <c r="EQL7" s="56"/>
      <c r="EQM7" s="56"/>
      <c r="EQN7" s="56"/>
      <c r="EQO7" s="56"/>
      <c r="EQP7" s="56"/>
      <c r="EQQ7" s="56"/>
      <c r="EQR7" s="56"/>
      <c r="EQS7" s="56"/>
      <c r="EQT7" s="56"/>
      <c r="EQU7" s="56"/>
      <c r="EQV7" s="56"/>
      <c r="EQW7" s="56"/>
      <c r="EQX7" s="56"/>
      <c r="EQY7" s="56"/>
      <c r="EQZ7" s="56"/>
      <c r="ERA7" s="56"/>
      <c r="ERB7" s="56"/>
      <c r="ERC7" s="56"/>
      <c r="ERD7" s="56"/>
      <c r="ERE7" s="56"/>
      <c r="ERF7" s="56"/>
      <c r="ERG7" s="56"/>
      <c r="ERH7" s="56"/>
      <c r="ERI7" s="56"/>
      <c r="ERJ7" s="56"/>
      <c r="ERK7" s="56"/>
      <c r="ERL7" s="56"/>
      <c r="ERM7" s="56"/>
      <c r="ERN7" s="56"/>
      <c r="ERO7" s="56"/>
      <c r="ERP7" s="56"/>
      <c r="ERQ7" s="56"/>
      <c r="ERR7" s="56"/>
      <c r="ERS7" s="56"/>
      <c r="ERT7" s="56"/>
      <c r="ERU7" s="56"/>
      <c r="ERV7" s="56"/>
      <c r="ERW7" s="56"/>
      <c r="ERX7" s="56"/>
      <c r="ERY7" s="56"/>
      <c r="ERZ7" s="56"/>
      <c r="ESA7" s="56"/>
      <c r="ESB7" s="56"/>
      <c r="ESC7" s="56"/>
      <c r="ESD7" s="56"/>
      <c r="ESE7" s="56"/>
      <c r="ESF7" s="56"/>
      <c r="ESG7" s="56"/>
      <c r="ESH7" s="56"/>
      <c r="ESI7" s="56"/>
      <c r="ESJ7" s="56"/>
      <c r="ESK7" s="56"/>
      <c r="ESL7" s="56"/>
      <c r="ESM7" s="56"/>
      <c r="ESN7" s="56"/>
      <c r="ESO7" s="56"/>
      <c r="ESP7" s="56"/>
      <c r="ESQ7" s="56"/>
      <c r="ESR7" s="56"/>
      <c r="ESS7" s="56"/>
      <c r="EST7" s="56"/>
      <c r="ESU7" s="56"/>
      <c r="ESV7" s="56"/>
      <c r="ESW7" s="56"/>
      <c r="ESX7" s="56"/>
      <c r="ESY7" s="56"/>
      <c r="ESZ7" s="56"/>
      <c r="ETA7" s="56"/>
      <c r="ETB7" s="56"/>
      <c r="ETC7" s="56"/>
      <c r="ETD7" s="56"/>
      <c r="ETE7" s="56"/>
      <c r="ETF7" s="56"/>
      <c r="ETG7" s="56"/>
      <c r="ETH7" s="56"/>
      <c r="ETI7" s="56"/>
      <c r="ETJ7" s="56"/>
      <c r="ETK7" s="56"/>
      <c r="ETL7" s="56"/>
      <c r="ETM7" s="56"/>
      <c r="ETN7" s="56"/>
      <c r="ETO7" s="56"/>
      <c r="ETP7" s="56"/>
      <c r="ETQ7" s="56"/>
      <c r="ETR7" s="56"/>
      <c r="ETS7" s="56"/>
      <c r="ETT7" s="56"/>
      <c r="ETU7" s="56"/>
      <c r="ETV7" s="56"/>
      <c r="ETW7" s="56"/>
      <c r="ETX7" s="56"/>
      <c r="ETY7" s="56"/>
      <c r="ETZ7" s="56"/>
      <c r="EUA7" s="56"/>
      <c r="EUB7" s="56"/>
      <c r="EUC7" s="56"/>
      <c r="EUD7" s="56"/>
      <c r="EUE7" s="56"/>
      <c r="EUF7" s="56"/>
      <c r="EUG7" s="56"/>
      <c r="EUH7" s="56"/>
      <c r="EUI7" s="56"/>
      <c r="EUJ7" s="56"/>
      <c r="EUK7" s="56"/>
      <c r="EUL7" s="56"/>
      <c r="EUM7" s="56"/>
      <c r="EUN7" s="56"/>
      <c r="EUO7" s="56"/>
      <c r="EUP7" s="56"/>
      <c r="EUQ7" s="56"/>
      <c r="EUR7" s="56"/>
      <c r="EUS7" s="56"/>
      <c r="EUT7" s="56"/>
      <c r="EUU7" s="56"/>
      <c r="EUV7" s="56"/>
      <c r="EUW7" s="56"/>
      <c r="EUX7" s="56"/>
      <c r="EUY7" s="56"/>
      <c r="EUZ7" s="56"/>
      <c r="EVA7" s="56"/>
      <c r="EVB7" s="56"/>
      <c r="EVC7" s="56"/>
      <c r="EVD7" s="56"/>
      <c r="EVE7" s="56"/>
      <c r="EVF7" s="56"/>
      <c r="EVG7" s="56"/>
      <c r="EVH7" s="56"/>
      <c r="EVI7" s="56"/>
      <c r="EVJ7" s="56"/>
      <c r="EVK7" s="56"/>
      <c r="EVL7" s="56"/>
      <c r="EVM7" s="56"/>
      <c r="EVN7" s="56"/>
      <c r="EVO7" s="56"/>
      <c r="EVP7" s="56"/>
      <c r="EVQ7" s="56"/>
      <c r="EVR7" s="56"/>
      <c r="EVS7" s="56"/>
      <c r="EVT7" s="56"/>
      <c r="EVU7" s="56"/>
      <c r="EVV7" s="56"/>
      <c r="EVW7" s="56"/>
      <c r="EVX7" s="56"/>
      <c r="EVY7" s="56"/>
      <c r="EVZ7" s="56"/>
      <c r="EWA7" s="56"/>
      <c r="EWB7" s="56"/>
      <c r="EWC7" s="56"/>
      <c r="EWD7" s="56"/>
      <c r="EWE7" s="56"/>
      <c r="EWF7" s="56"/>
      <c r="EWG7" s="56"/>
      <c r="EWH7" s="56"/>
      <c r="EWI7" s="56"/>
      <c r="EWJ7" s="56"/>
      <c r="EWK7" s="56"/>
      <c r="EWL7" s="56"/>
      <c r="EWM7" s="56"/>
      <c r="EWN7" s="56"/>
      <c r="EWO7" s="56"/>
      <c r="EWP7" s="56"/>
      <c r="EWQ7" s="56"/>
      <c r="EWR7" s="56"/>
      <c r="EWS7" s="56"/>
      <c r="EWT7" s="56"/>
      <c r="EWU7" s="56"/>
      <c r="EWV7" s="56"/>
      <c r="EWW7" s="56"/>
      <c r="EWX7" s="56"/>
      <c r="EWY7" s="56"/>
      <c r="EWZ7" s="56"/>
      <c r="EXA7" s="56"/>
      <c r="EXB7" s="56"/>
      <c r="EXC7" s="56"/>
      <c r="EXD7" s="56"/>
      <c r="EXE7" s="56"/>
      <c r="EXF7" s="56"/>
      <c r="EXG7" s="56"/>
      <c r="EXH7" s="56"/>
      <c r="EXI7" s="56"/>
      <c r="EXJ7" s="56"/>
      <c r="EXK7" s="56"/>
      <c r="EXL7" s="56"/>
      <c r="EXM7" s="56"/>
      <c r="EXN7" s="56"/>
      <c r="EXO7" s="56"/>
      <c r="EXP7" s="56"/>
      <c r="EXQ7" s="56"/>
      <c r="EXR7" s="56"/>
      <c r="EXS7" s="56"/>
      <c r="EXT7" s="56"/>
      <c r="EXU7" s="56"/>
      <c r="EXV7" s="56"/>
      <c r="EXW7" s="56"/>
      <c r="EXX7" s="56"/>
      <c r="EXY7" s="56"/>
      <c r="EXZ7" s="56"/>
      <c r="EYA7" s="56"/>
      <c r="EYB7" s="56"/>
      <c r="EYC7" s="56"/>
      <c r="EYD7" s="56"/>
      <c r="EYE7" s="56"/>
      <c r="EYF7" s="56"/>
      <c r="EYG7" s="56"/>
      <c r="EYH7" s="56"/>
      <c r="EYI7" s="56"/>
      <c r="EYJ7" s="56"/>
      <c r="EYK7" s="56"/>
      <c r="EYL7" s="56"/>
      <c r="EYM7" s="56"/>
      <c r="EYN7" s="56"/>
      <c r="EYO7" s="56"/>
      <c r="EYP7" s="56"/>
      <c r="EYQ7" s="56"/>
      <c r="EYR7" s="56"/>
      <c r="EYS7" s="56"/>
      <c r="EYT7" s="56"/>
      <c r="EYU7" s="56"/>
      <c r="EYV7" s="56"/>
      <c r="EYW7" s="56"/>
      <c r="EYX7" s="56"/>
      <c r="EYY7" s="56"/>
      <c r="EYZ7" s="56"/>
      <c r="EZA7" s="56"/>
      <c r="EZB7" s="56"/>
      <c r="EZC7" s="56"/>
      <c r="EZD7" s="56"/>
      <c r="EZE7" s="56"/>
      <c r="EZF7" s="56"/>
      <c r="EZG7" s="56"/>
      <c r="EZH7" s="56"/>
      <c r="EZI7" s="56"/>
      <c r="EZJ7" s="56"/>
      <c r="EZK7" s="56"/>
      <c r="EZL7" s="56"/>
      <c r="EZM7" s="56"/>
      <c r="EZN7" s="56"/>
      <c r="EZO7" s="56"/>
      <c r="EZP7" s="56"/>
      <c r="EZQ7" s="56"/>
      <c r="EZR7" s="56"/>
      <c r="EZS7" s="56"/>
      <c r="EZT7" s="56"/>
      <c r="EZU7" s="56"/>
      <c r="EZV7" s="56"/>
      <c r="EZW7" s="56"/>
      <c r="EZX7" s="56"/>
      <c r="EZY7" s="56"/>
      <c r="EZZ7" s="56"/>
      <c r="FAA7" s="56"/>
      <c r="FAB7" s="56"/>
      <c r="FAC7" s="56"/>
      <c r="FAD7" s="56"/>
      <c r="FAE7" s="56"/>
      <c r="FAF7" s="56"/>
      <c r="FAG7" s="56"/>
      <c r="FAH7" s="56"/>
      <c r="FAI7" s="56"/>
      <c r="FAJ7" s="56"/>
      <c r="FAK7" s="56"/>
      <c r="FAL7" s="56"/>
      <c r="FAM7" s="56"/>
      <c r="FAN7" s="56"/>
      <c r="FAO7" s="56"/>
      <c r="FAP7" s="56"/>
      <c r="FAQ7" s="56"/>
      <c r="FAR7" s="56"/>
      <c r="FAS7" s="56"/>
      <c r="FAT7" s="56"/>
      <c r="FAU7" s="56"/>
      <c r="FAV7" s="56"/>
      <c r="FAW7" s="56"/>
      <c r="FAX7" s="56"/>
      <c r="FAY7" s="56"/>
      <c r="FAZ7" s="56"/>
      <c r="FBA7" s="56"/>
      <c r="FBB7" s="56"/>
      <c r="FBC7" s="56"/>
      <c r="FBD7" s="56"/>
      <c r="FBE7" s="56"/>
      <c r="FBF7" s="56"/>
      <c r="FBG7" s="56"/>
      <c r="FBH7" s="56"/>
      <c r="FBI7" s="56"/>
      <c r="FBJ7" s="56"/>
      <c r="FBK7" s="56"/>
      <c r="FBL7" s="56"/>
      <c r="FBM7" s="56"/>
      <c r="FBN7" s="56"/>
      <c r="FBO7" s="56"/>
      <c r="FBP7" s="56"/>
      <c r="FBQ7" s="56"/>
      <c r="FBR7" s="56"/>
      <c r="FBS7" s="56"/>
      <c r="FBT7" s="56"/>
      <c r="FBU7" s="56"/>
      <c r="FBV7" s="56"/>
      <c r="FBW7" s="56"/>
      <c r="FBX7" s="56"/>
      <c r="FBY7" s="56"/>
      <c r="FBZ7" s="56"/>
      <c r="FCA7" s="56"/>
      <c r="FCB7" s="56"/>
      <c r="FCC7" s="56"/>
      <c r="FCD7" s="56"/>
      <c r="FCE7" s="56"/>
      <c r="FCF7" s="56"/>
      <c r="FCG7" s="56"/>
      <c r="FCH7" s="56"/>
      <c r="FCI7" s="56"/>
      <c r="FCJ7" s="56"/>
      <c r="FCK7" s="56"/>
      <c r="FCL7" s="56"/>
      <c r="FCM7" s="56"/>
      <c r="FCN7" s="56"/>
      <c r="FCO7" s="56"/>
      <c r="FCP7" s="56"/>
      <c r="FCQ7" s="56"/>
      <c r="FCR7" s="56"/>
      <c r="FCS7" s="56"/>
      <c r="FCT7" s="56"/>
      <c r="FCU7" s="56"/>
      <c r="FCV7" s="56"/>
      <c r="FCW7" s="56"/>
      <c r="FCX7" s="56"/>
      <c r="FCY7" s="56"/>
      <c r="FCZ7" s="56"/>
      <c r="FDA7" s="56"/>
      <c r="FDB7" s="56"/>
      <c r="FDC7" s="56"/>
      <c r="FDD7" s="56"/>
      <c r="FDE7" s="56"/>
      <c r="FDF7" s="56"/>
      <c r="FDG7" s="56"/>
      <c r="FDH7" s="56"/>
      <c r="FDI7" s="56"/>
      <c r="FDJ7" s="56"/>
      <c r="FDK7" s="56"/>
      <c r="FDL7" s="56"/>
      <c r="FDM7" s="56"/>
      <c r="FDN7" s="56"/>
      <c r="FDO7" s="56"/>
      <c r="FDP7" s="56"/>
      <c r="FDQ7" s="56"/>
      <c r="FDR7" s="56"/>
      <c r="FDS7" s="56"/>
      <c r="FDT7" s="56"/>
      <c r="FDU7" s="56"/>
      <c r="FDV7" s="56"/>
      <c r="FDW7" s="56"/>
      <c r="FDX7" s="56"/>
      <c r="FDY7" s="56"/>
      <c r="FDZ7" s="56"/>
      <c r="FEA7" s="56"/>
      <c r="FEB7" s="56"/>
      <c r="FEC7" s="56"/>
      <c r="FED7" s="56"/>
      <c r="FEE7" s="56"/>
      <c r="FEF7" s="56"/>
      <c r="FEG7" s="56"/>
      <c r="FEH7" s="56"/>
      <c r="FEI7" s="56"/>
      <c r="FEJ7" s="56"/>
      <c r="FEK7" s="56"/>
      <c r="FEL7" s="56"/>
      <c r="FEM7" s="56"/>
      <c r="FEN7" s="56"/>
      <c r="FEO7" s="56"/>
      <c r="FEP7" s="56"/>
      <c r="FEQ7" s="56"/>
      <c r="FER7" s="56"/>
      <c r="FES7" s="56"/>
      <c r="FET7" s="56"/>
      <c r="FEU7" s="56"/>
      <c r="FEV7" s="56"/>
      <c r="FEW7" s="56"/>
      <c r="FEX7" s="56"/>
      <c r="FEY7" s="56"/>
      <c r="FEZ7" s="56"/>
      <c r="FFA7" s="56"/>
      <c r="FFB7" s="56"/>
      <c r="FFC7" s="56"/>
      <c r="FFD7" s="56"/>
      <c r="FFE7" s="56"/>
      <c r="FFF7" s="56"/>
      <c r="FFG7" s="56"/>
      <c r="FFH7" s="56"/>
      <c r="FFI7" s="56"/>
      <c r="FFJ7" s="56"/>
      <c r="FFK7" s="56"/>
      <c r="FFL7" s="56"/>
      <c r="FFM7" s="56"/>
      <c r="FFN7" s="56"/>
      <c r="FFO7" s="56"/>
      <c r="FFP7" s="56"/>
      <c r="FFQ7" s="56"/>
      <c r="FFR7" s="56"/>
      <c r="FFS7" s="56"/>
      <c r="FFT7" s="56"/>
      <c r="FFU7" s="56"/>
      <c r="FFV7" s="56"/>
      <c r="FFW7" s="56"/>
      <c r="FFX7" s="56"/>
      <c r="FFY7" s="56"/>
      <c r="FFZ7" s="56"/>
      <c r="FGA7" s="56"/>
      <c r="FGB7" s="56"/>
      <c r="FGC7" s="56"/>
      <c r="FGD7" s="56"/>
      <c r="FGE7" s="56"/>
      <c r="FGF7" s="56"/>
      <c r="FGG7" s="56"/>
      <c r="FGH7" s="56"/>
      <c r="FGI7" s="56"/>
      <c r="FGJ7" s="56"/>
      <c r="FGK7" s="56"/>
      <c r="FGL7" s="56"/>
      <c r="FGM7" s="56"/>
      <c r="FGN7" s="56"/>
      <c r="FGO7" s="56"/>
      <c r="FGP7" s="56"/>
      <c r="FGQ7" s="56"/>
      <c r="FGR7" s="56"/>
      <c r="FGS7" s="56"/>
      <c r="FGT7" s="56"/>
      <c r="FGU7" s="56"/>
      <c r="FGV7" s="56"/>
      <c r="FGW7" s="56"/>
      <c r="FGX7" s="56"/>
      <c r="FGY7" s="56"/>
      <c r="FGZ7" s="56"/>
      <c r="FHA7" s="56"/>
      <c r="FHB7" s="56"/>
      <c r="FHC7" s="56"/>
      <c r="FHD7" s="56"/>
      <c r="FHE7" s="56"/>
      <c r="FHF7" s="56"/>
      <c r="FHG7" s="56"/>
      <c r="FHH7" s="56"/>
      <c r="FHI7" s="56"/>
      <c r="FHJ7" s="56"/>
      <c r="FHK7" s="56"/>
      <c r="FHL7" s="56"/>
      <c r="FHM7" s="56"/>
      <c r="FHN7" s="56"/>
      <c r="FHO7" s="56"/>
      <c r="FHP7" s="56"/>
      <c r="FHQ7" s="56"/>
      <c r="FHR7" s="56"/>
      <c r="FHS7" s="56"/>
      <c r="FHT7" s="56"/>
      <c r="FHU7" s="56"/>
      <c r="FHV7" s="56"/>
      <c r="FHW7" s="56"/>
      <c r="FHX7" s="56"/>
      <c r="FHY7" s="56"/>
      <c r="FHZ7" s="56"/>
      <c r="FIA7" s="56"/>
      <c r="FIB7" s="56"/>
      <c r="FIC7" s="56"/>
      <c r="FID7" s="56"/>
      <c r="FIE7" s="56"/>
      <c r="FIF7" s="56"/>
      <c r="FIG7" s="56"/>
      <c r="FIH7" s="56"/>
      <c r="FII7" s="56"/>
      <c r="FIJ7" s="56"/>
      <c r="FIK7" s="56"/>
      <c r="FIL7" s="56"/>
      <c r="FIM7" s="56"/>
      <c r="FIN7" s="56"/>
      <c r="FIO7" s="56"/>
      <c r="FIP7" s="56"/>
      <c r="FIQ7" s="56"/>
      <c r="FIR7" s="56"/>
      <c r="FIS7" s="56"/>
      <c r="FIT7" s="56"/>
      <c r="FIU7" s="56"/>
      <c r="FIV7" s="56"/>
      <c r="FIW7" s="56"/>
      <c r="FIX7" s="56"/>
      <c r="FIY7" s="56"/>
      <c r="FIZ7" s="56"/>
      <c r="FJA7" s="56"/>
      <c r="FJB7" s="56"/>
      <c r="FJC7" s="56"/>
      <c r="FJD7" s="56"/>
      <c r="FJE7" s="56"/>
      <c r="FJF7" s="56"/>
      <c r="FJG7" s="56"/>
      <c r="FJH7" s="56"/>
      <c r="FJI7" s="56"/>
      <c r="FJJ7" s="56"/>
      <c r="FJK7" s="56"/>
      <c r="FJL7" s="56"/>
      <c r="FJM7" s="56"/>
      <c r="FJN7" s="56"/>
      <c r="FJO7" s="56"/>
      <c r="FJP7" s="56"/>
      <c r="FJQ7" s="56"/>
      <c r="FJR7" s="56"/>
      <c r="FJS7" s="56"/>
      <c r="FJT7" s="56"/>
      <c r="FJU7" s="56"/>
      <c r="FJV7" s="56"/>
      <c r="FJW7" s="56"/>
      <c r="FJX7" s="56"/>
      <c r="FJY7" s="56"/>
      <c r="FJZ7" s="56"/>
      <c r="FKA7" s="56"/>
      <c r="FKB7" s="56"/>
      <c r="FKC7" s="56"/>
      <c r="FKD7" s="56"/>
      <c r="FKE7" s="56"/>
      <c r="FKF7" s="56"/>
      <c r="FKG7" s="56"/>
      <c r="FKH7" s="56"/>
      <c r="FKI7" s="56"/>
      <c r="FKJ7" s="56"/>
      <c r="FKK7" s="56"/>
      <c r="FKL7" s="56"/>
      <c r="FKM7" s="56"/>
      <c r="FKN7" s="56"/>
      <c r="FKO7" s="56"/>
      <c r="FKP7" s="56"/>
      <c r="FKQ7" s="56"/>
      <c r="FKR7" s="56"/>
      <c r="FKS7" s="56"/>
      <c r="FKT7" s="56"/>
      <c r="FKU7" s="56"/>
      <c r="FKV7" s="56"/>
      <c r="FKW7" s="56"/>
      <c r="FKX7" s="56"/>
      <c r="FKY7" s="56"/>
      <c r="FKZ7" s="56"/>
      <c r="FLA7" s="56"/>
      <c r="FLB7" s="56"/>
      <c r="FLC7" s="56"/>
      <c r="FLD7" s="56"/>
      <c r="FLE7" s="56"/>
      <c r="FLF7" s="56"/>
      <c r="FLG7" s="56"/>
      <c r="FLH7" s="56"/>
      <c r="FLI7" s="56"/>
      <c r="FLJ7" s="56"/>
      <c r="FLK7" s="56"/>
      <c r="FLL7" s="56"/>
      <c r="FLM7" s="56"/>
      <c r="FLN7" s="56"/>
      <c r="FLO7" s="56"/>
      <c r="FLP7" s="56"/>
      <c r="FLQ7" s="56"/>
      <c r="FLR7" s="56"/>
      <c r="FLS7" s="56"/>
      <c r="FLT7" s="56"/>
      <c r="FLU7" s="56"/>
      <c r="FLV7" s="56"/>
      <c r="FLW7" s="56"/>
      <c r="FLX7" s="56"/>
      <c r="FLY7" s="56"/>
      <c r="FLZ7" s="56"/>
      <c r="FMA7" s="56"/>
      <c r="FMB7" s="56"/>
      <c r="FMC7" s="56"/>
      <c r="FMD7" s="56"/>
      <c r="FME7" s="56"/>
      <c r="FMF7" s="56"/>
      <c r="FMG7" s="56"/>
      <c r="FMH7" s="56"/>
      <c r="FMI7" s="56"/>
      <c r="FMJ7" s="56"/>
      <c r="FMK7" s="56"/>
      <c r="FML7" s="56"/>
      <c r="FMM7" s="56"/>
      <c r="FMN7" s="56"/>
      <c r="FMO7" s="56"/>
      <c r="FMP7" s="56"/>
      <c r="FMQ7" s="56"/>
      <c r="FMR7" s="56"/>
      <c r="FMS7" s="56"/>
      <c r="FMT7" s="56"/>
      <c r="FMU7" s="56"/>
      <c r="FMV7" s="56"/>
      <c r="FMW7" s="56"/>
      <c r="FMX7" s="56"/>
      <c r="FMY7" s="56"/>
      <c r="FMZ7" s="56"/>
      <c r="FNA7" s="56"/>
      <c r="FNB7" s="56"/>
      <c r="FNC7" s="56"/>
      <c r="FND7" s="56"/>
      <c r="FNE7" s="56"/>
      <c r="FNF7" s="56"/>
      <c r="FNG7" s="56"/>
      <c r="FNH7" s="56"/>
      <c r="FNI7" s="56"/>
      <c r="FNJ7" s="56"/>
      <c r="FNK7" s="56"/>
      <c r="FNL7" s="56"/>
      <c r="FNM7" s="56"/>
      <c r="FNN7" s="56"/>
      <c r="FNO7" s="56"/>
      <c r="FNP7" s="56"/>
      <c r="FNQ7" s="56"/>
      <c r="FNR7" s="56"/>
      <c r="FNS7" s="56"/>
      <c r="FNT7" s="56"/>
      <c r="FNU7" s="56"/>
      <c r="FNV7" s="56"/>
      <c r="FNW7" s="56"/>
      <c r="FNX7" s="56"/>
      <c r="FNY7" s="56"/>
      <c r="FNZ7" s="56"/>
      <c r="FOA7" s="56"/>
      <c r="FOB7" s="56"/>
      <c r="FOC7" s="56"/>
      <c r="FOD7" s="56"/>
      <c r="FOE7" s="56"/>
      <c r="FOF7" s="56"/>
      <c r="FOG7" s="56"/>
      <c r="FOH7" s="56"/>
      <c r="FOI7" s="56"/>
      <c r="FOJ7" s="56"/>
      <c r="FOK7" s="56"/>
      <c r="FOL7" s="56"/>
      <c r="FOM7" s="56"/>
      <c r="FON7" s="56"/>
      <c r="FOO7" s="56"/>
      <c r="FOP7" s="56"/>
      <c r="FOQ7" s="56"/>
      <c r="FOR7" s="56"/>
      <c r="FOS7" s="56"/>
      <c r="FOT7" s="56"/>
      <c r="FOU7" s="56"/>
      <c r="FOV7" s="56"/>
      <c r="FOW7" s="56"/>
      <c r="FOX7" s="56"/>
      <c r="FOY7" s="56"/>
      <c r="FOZ7" s="56"/>
      <c r="FPA7" s="56"/>
      <c r="FPB7" s="56"/>
      <c r="FPC7" s="56"/>
      <c r="FPD7" s="56"/>
      <c r="FPE7" s="56"/>
      <c r="FPF7" s="56"/>
      <c r="FPG7" s="56"/>
      <c r="FPH7" s="56"/>
      <c r="FPI7" s="56"/>
      <c r="FPJ7" s="56"/>
      <c r="FPK7" s="56"/>
      <c r="FPL7" s="56"/>
      <c r="FPM7" s="56"/>
      <c r="FPN7" s="56"/>
      <c r="FPO7" s="56"/>
      <c r="FPP7" s="56"/>
      <c r="FPQ7" s="56"/>
      <c r="FPR7" s="56"/>
      <c r="FPS7" s="56"/>
      <c r="FPT7" s="56"/>
      <c r="FPU7" s="56"/>
      <c r="FPV7" s="56"/>
      <c r="FPW7" s="56"/>
      <c r="FPX7" s="56"/>
      <c r="FPY7" s="56"/>
      <c r="FPZ7" s="56"/>
      <c r="FQA7" s="56"/>
      <c r="FQB7" s="56"/>
      <c r="FQC7" s="56"/>
      <c r="FQD7" s="56"/>
      <c r="FQE7" s="56"/>
      <c r="FQF7" s="56"/>
      <c r="FQG7" s="56"/>
      <c r="FQH7" s="56"/>
      <c r="FQI7" s="56"/>
      <c r="FQJ7" s="56"/>
      <c r="FQK7" s="56"/>
      <c r="FQL7" s="56"/>
      <c r="FQM7" s="56"/>
      <c r="FQN7" s="56"/>
      <c r="FQO7" s="56"/>
      <c r="FQP7" s="56"/>
      <c r="FQQ7" s="56"/>
      <c r="FQR7" s="56"/>
      <c r="FQS7" s="56"/>
      <c r="FQT7" s="56"/>
      <c r="FQU7" s="56"/>
      <c r="FQV7" s="56"/>
      <c r="FQW7" s="56"/>
      <c r="FQX7" s="56"/>
      <c r="FQY7" s="56"/>
      <c r="FQZ7" s="56"/>
      <c r="FRA7" s="56"/>
      <c r="FRB7" s="56"/>
      <c r="FRC7" s="56"/>
      <c r="FRD7" s="56"/>
      <c r="FRE7" s="56"/>
      <c r="FRF7" s="56"/>
      <c r="FRG7" s="56"/>
      <c r="FRH7" s="56"/>
      <c r="FRI7" s="56"/>
      <c r="FRJ7" s="56"/>
      <c r="FRK7" s="56"/>
      <c r="FRL7" s="56"/>
      <c r="FRM7" s="56"/>
      <c r="FRN7" s="56"/>
      <c r="FRO7" s="56"/>
      <c r="FRP7" s="56"/>
      <c r="FRQ7" s="56"/>
      <c r="FRR7" s="56"/>
      <c r="FRS7" s="56"/>
      <c r="FRT7" s="56"/>
      <c r="FRU7" s="56"/>
      <c r="FRV7" s="56"/>
      <c r="FRW7" s="56"/>
      <c r="FRX7" s="56"/>
      <c r="FRY7" s="56"/>
      <c r="FRZ7" s="56"/>
      <c r="FSA7" s="56"/>
      <c r="FSB7" s="56"/>
      <c r="FSC7" s="56"/>
      <c r="FSD7" s="56"/>
      <c r="FSE7" s="56"/>
      <c r="FSF7" s="56"/>
      <c r="FSG7" s="56"/>
      <c r="FSH7" s="56"/>
      <c r="FSI7" s="56"/>
      <c r="FSJ7" s="56"/>
      <c r="FSK7" s="56"/>
      <c r="FSL7" s="56"/>
      <c r="FSM7" s="56"/>
      <c r="FSN7" s="56"/>
      <c r="FSO7" s="56"/>
      <c r="FSP7" s="56"/>
      <c r="FSQ7" s="56"/>
      <c r="FSR7" s="56"/>
      <c r="FSS7" s="56"/>
      <c r="FST7" s="56"/>
      <c r="FSU7" s="56"/>
      <c r="FSV7" s="56"/>
      <c r="FSW7" s="56"/>
      <c r="FSX7" s="56"/>
      <c r="FSY7" s="56"/>
      <c r="FSZ7" s="56"/>
      <c r="FTA7" s="56"/>
      <c r="FTB7" s="56"/>
      <c r="FTC7" s="56"/>
      <c r="FTD7" s="56"/>
      <c r="FTE7" s="56"/>
      <c r="FTF7" s="56"/>
      <c r="FTG7" s="56"/>
      <c r="FTH7" s="56"/>
      <c r="FTI7" s="56"/>
      <c r="FTJ7" s="56"/>
      <c r="FTK7" s="56"/>
      <c r="FTL7" s="56"/>
      <c r="FTM7" s="56"/>
      <c r="FTN7" s="56"/>
      <c r="FTO7" s="56"/>
      <c r="FTP7" s="56"/>
      <c r="FTQ7" s="56"/>
      <c r="FTR7" s="56"/>
      <c r="FTS7" s="56"/>
      <c r="FTT7" s="56"/>
      <c r="FTU7" s="56"/>
      <c r="FTV7" s="56"/>
      <c r="FTW7" s="56"/>
      <c r="FTX7" s="56"/>
      <c r="FTY7" s="56"/>
      <c r="FTZ7" s="56"/>
      <c r="FUA7" s="56"/>
      <c r="FUB7" s="56"/>
      <c r="FUC7" s="56"/>
      <c r="FUD7" s="56"/>
      <c r="FUE7" s="56"/>
      <c r="FUF7" s="56"/>
      <c r="FUG7" s="56"/>
      <c r="FUH7" s="56"/>
      <c r="FUI7" s="56"/>
      <c r="FUJ7" s="56"/>
      <c r="FUK7" s="56"/>
      <c r="FUL7" s="56"/>
      <c r="FUM7" s="56"/>
      <c r="FUN7" s="56"/>
      <c r="FUO7" s="56"/>
      <c r="FUP7" s="56"/>
      <c r="FUQ7" s="56"/>
      <c r="FUR7" s="56"/>
      <c r="FUS7" s="56"/>
      <c r="FUT7" s="56"/>
      <c r="FUU7" s="56"/>
      <c r="FUV7" s="56"/>
      <c r="FUW7" s="56"/>
      <c r="FUX7" s="56"/>
      <c r="FUY7" s="56"/>
      <c r="FUZ7" s="56"/>
      <c r="FVA7" s="56"/>
      <c r="FVB7" s="56"/>
      <c r="FVC7" s="56"/>
      <c r="FVD7" s="56"/>
      <c r="FVE7" s="56"/>
      <c r="FVF7" s="56"/>
      <c r="FVG7" s="56"/>
      <c r="FVH7" s="56"/>
      <c r="FVI7" s="56"/>
      <c r="FVJ7" s="56"/>
      <c r="FVK7" s="56"/>
      <c r="FVL7" s="56"/>
      <c r="FVM7" s="56"/>
      <c r="FVN7" s="56"/>
      <c r="FVO7" s="56"/>
      <c r="FVP7" s="56"/>
      <c r="FVQ7" s="56"/>
      <c r="FVR7" s="56"/>
      <c r="FVS7" s="56"/>
      <c r="FVT7" s="56"/>
      <c r="FVU7" s="56"/>
      <c r="FVV7" s="56"/>
      <c r="FVW7" s="56"/>
      <c r="FVX7" s="56"/>
      <c r="FVY7" s="56"/>
      <c r="FVZ7" s="56"/>
      <c r="FWA7" s="56"/>
      <c r="FWB7" s="56"/>
      <c r="FWC7" s="56"/>
      <c r="FWD7" s="56"/>
      <c r="FWE7" s="56"/>
      <c r="FWF7" s="56"/>
      <c r="FWG7" s="56"/>
      <c r="FWH7" s="56"/>
      <c r="FWI7" s="56"/>
      <c r="FWJ7" s="56"/>
      <c r="FWK7" s="56"/>
      <c r="FWL7" s="56"/>
      <c r="FWM7" s="56"/>
      <c r="FWN7" s="56"/>
      <c r="FWO7" s="56"/>
      <c r="FWP7" s="56"/>
      <c r="FWQ7" s="56"/>
      <c r="FWR7" s="56"/>
      <c r="FWS7" s="56"/>
      <c r="FWT7" s="56"/>
      <c r="FWU7" s="56"/>
      <c r="FWV7" s="56"/>
      <c r="FWW7" s="56"/>
      <c r="FWX7" s="56"/>
      <c r="FWY7" s="56"/>
      <c r="FWZ7" s="56"/>
      <c r="FXA7" s="56"/>
      <c r="FXB7" s="56"/>
      <c r="FXC7" s="56"/>
      <c r="FXD7" s="56"/>
      <c r="FXE7" s="56"/>
      <c r="FXF7" s="56"/>
      <c r="FXG7" s="56"/>
      <c r="FXH7" s="56"/>
      <c r="FXI7" s="56"/>
      <c r="FXJ7" s="56"/>
      <c r="FXK7" s="56"/>
      <c r="FXL7" s="56"/>
      <c r="FXM7" s="56"/>
      <c r="FXN7" s="56"/>
      <c r="FXO7" s="56"/>
      <c r="FXP7" s="56"/>
      <c r="FXQ7" s="56"/>
      <c r="FXR7" s="56"/>
      <c r="FXS7" s="56"/>
      <c r="FXT7" s="56"/>
      <c r="FXU7" s="56"/>
      <c r="FXV7" s="56"/>
      <c r="FXW7" s="56"/>
      <c r="FXX7" s="56"/>
      <c r="FXY7" s="56"/>
      <c r="FXZ7" s="56"/>
      <c r="FYA7" s="56"/>
      <c r="FYB7" s="56"/>
      <c r="FYC7" s="56"/>
      <c r="FYD7" s="56"/>
      <c r="FYE7" s="56"/>
      <c r="FYF7" s="56"/>
      <c r="FYG7" s="56"/>
      <c r="FYH7" s="56"/>
      <c r="FYI7" s="56"/>
      <c r="FYJ7" s="56"/>
      <c r="FYK7" s="56"/>
      <c r="FYL7" s="56"/>
      <c r="FYM7" s="56"/>
      <c r="FYN7" s="56"/>
      <c r="FYO7" s="56"/>
      <c r="FYP7" s="56"/>
      <c r="FYQ7" s="56"/>
      <c r="FYR7" s="56"/>
      <c r="FYS7" s="56"/>
      <c r="FYT7" s="56"/>
      <c r="FYU7" s="56"/>
      <c r="FYV7" s="56"/>
      <c r="FYW7" s="56"/>
      <c r="FYX7" s="56"/>
      <c r="FYY7" s="56"/>
      <c r="FYZ7" s="56"/>
      <c r="FZA7" s="56"/>
      <c r="FZB7" s="56"/>
      <c r="FZC7" s="56"/>
      <c r="FZD7" s="56"/>
      <c r="FZE7" s="56"/>
      <c r="FZF7" s="56"/>
      <c r="FZG7" s="56"/>
      <c r="FZH7" s="56"/>
      <c r="FZI7" s="56"/>
      <c r="FZJ7" s="56"/>
      <c r="FZK7" s="56"/>
      <c r="FZL7" s="56"/>
      <c r="FZM7" s="56"/>
      <c r="FZN7" s="56"/>
      <c r="FZO7" s="56"/>
      <c r="FZP7" s="56"/>
      <c r="FZQ7" s="56"/>
      <c r="FZR7" s="56"/>
      <c r="FZS7" s="56"/>
      <c r="FZT7" s="56"/>
      <c r="FZU7" s="56"/>
      <c r="FZV7" s="56"/>
      <c r="FZW7" s="56"/>
      <c r="FZX7" s="56"/>
      <c r="FZY7" s="56"/>
      <c r="FZZ7" s="56"/>
      <c r="GAA7" s="56"/>
      <c r="GAB7" s="56"/>
      <c r="GAC7" s="56"/>
      <c r="GAD7" s="56"/>
      <c r="GAE7" s="56"/>
      <c r="GAF7" s="56"/>
      <c r="GAG7" s="56"/>
      <c r="GAH7" s="56"/>
      <c r="GAI7" s="56"/>
      <c r="GAJ7" s="56"/>
      <c r="GAK7" s="56"/>
      <c r="GAL7" s="56"/>
      <c r="GAM7" s="56"/>
      <c r="GAN7" s="56"/>
      <c r="GAO7" s="56"/>
      <c r="GAP7" s="56"/>
      <c r="GAQ7" s="56"/>
      <c r="GAR7" s="56"/>
      <c r="GAS7" s="56"/>
      <c r="GAT7" s="56"/>
      <c r="GAU7" s="56"/>
      <c r="GAV7" s="56"/>
      <c r="GAW7" s="56"/>
      <c r="GAX7" s="56"/>
      <c r="GAY7" s="56"/>
      <c r="GAZ7" s="56"/>
      <c r="GBA7" s="56"/>
      <c r="GBB7" s="56"/>
      <c r="GBC7" s="56"/>
      <c r="GBD7" s="56"/>
      <c r="GBE7" s="56"/>
      <c r="GBF7" s="56"/>
      <c r="GBG7" s="56"/>
      <c r="GBH7" s="56"/>
      <c r="GBI7" s="56"/>
      <c r="GBJ7" s="56"/>
      <c r="GBK7" s="56"/>
      <c r="GBL7" s="56"/>
      <c r="GBM7" s="56"/>
      <c r="GBN7" s="56"/>
      <c r="GBO7" s="56"/>
      <c r="GBP7" s="56"/>
      <c r="GBQ7" s="56"/>
      <c r="GBR7" s="56"/>
      <c r="GBS7" s="56"/>
      <c r="GBT7" s="56"/>
      <c r="GBU7" s="56"/>
      <c r="GBV7" s="56"/>
      <c r="GBW7" s="56"/>
      <c r="GBX7" s="56"/>
      <c r="GBY7" s="56"/>
      <c r="GBZ7" s="56"/>
      <c r="GCA7" s="56"/>
      <c r="GCB7" s="56"/>
      <c r="GCC7" s="56"/>
      <c r="GCD7" s="56"/>
      <c r="GCE7" s="56"/>
      <c r="GCF7" s="56"/>
      <c r="GCG7" s="56"/>
      <c r="GCH7" s="56"/>
      <c r="GCI7" s="56"/>
      <c r="GCJ7" s="56"/>
      <c r="GCK7" s="56"/>
      <c r="GCL7" s="56"/>
      <c r="GCM7" s="56"/>
      <c r="GCN7" s="56"/>
      <c r="GCO7" s="56"/>
      <c r="GCP7" s="56"/>
      <c r="GCQ7" s="56"/>
      <c r="GCR7" s="56"/>
      <c r="GCS7" s="56"/>
      <c r="GCT7" s="56"/>
      <c r="GCU7" s="56"/>
      <c r="GCV7" s="56"/>
      <c r="GCW7" s="56"/>
      <c r="GCX7" s="56"/>
      <c r="GCY7" s="56"/>
      <c r="GCZ7" s="56"/>
      <c r="GDA7" s="56"/>
      <c r="GDB7" s="56"/>
      <c r="GDC7" s="56"/>
      <c r="GDD7" s="56"/>
      <c r="GDE7" s="56"/>
      <c r="GDF7" s="56"/>
      <c r="GDG7" s="56"/>
      <c r="GDH7" s="56"/>
      <c r="GDI7" s="56"/>
      <c r="GDJ7" s="56"/>
      <c r="GDK7" s="56"/>
      <c r="GDL7" s="56"/>
      <c r="GDM7" s="56"/>
      <c r="GDN7" s="56"/>
      <c r="GDO7" s="56"/>
      <c r="GDP7" s="56"/>
      <c r="GDQ7" s="56"/>
      <c r="GDR7" s="56"/>
      <c r="GDS7" s="56"/>
      <c r="GDT7" s="56"/>
      <c r="GDU7" s="56"/>
      <c r="GDV7" s="56"/>
      <c r="GDW7" s="56"/>
      <c r="GDX7" s="56"/>
      <c r="GDY7" s="56"/>
      <c r="GDZ7" s="56"/>
      <c r="GEA7" s="56"/>
      <c r="GEB7" s="56"/>
      <c r="GEC7" s="56"/>
      <c r="GED7" s="56"/>
      <c r="GEE7" s="56"/>
      <c r="GEF7" s="56"/>
      <c r="GEG7" s="56"/>
      <c r="GEH7" s="56"/>
      <c r="GEI7" s="56"/>
      <c r="GEJ7" s="56"/>
      <c r="GEK7" s="56"/>
      <c r="GEL7" s="56"/>
      <c r="GEM7" s="56"/>
      <c r="GEN7" s="56"/>
      <c r="GEO7" s="56"/>
      <c r="GEP7" s="56"/>
      <c r="GEQ7" s="56"/>
      <c r="GER7" s="56"/>
      <c r="GES7" s="56"/>
      <c r="GET7" s="56"/>
      <c r="GEU7" s="56"/>
      <c r="GEV7" s="56"/>
      <c r="GEW7" s="56"/>
      <c r="GEX7" s="56"/>
      <c r="GEY7" s="56"/>
      <c r="GEZ7" s="56"/>
      <c r="GFA7" s="56"/>
      <c r="GFB7" s="56"/>
      <c r="GFC7" s="56"/>
      <c r="GFD7" s="56"/>
      <c r="GFE7" s="56"/>
      <c r="GFF7" s="56"/>
      <c r="GFG7" s="56"/>
      <c r="GFH7" s="56"/>
      <c r="GFI7" s="56"/>
      <c r="GFJ7" s="56"/>
      <c r="GFK7" s="56"/>
      <c r="GFL7" s="56"/>
      <c r="GFM7" s="56"/>
      <c r="GFN7" s="56"/>
      <c r="GFO7" s="56"/>
      <c r="GFP7" s="56"/>
      <c r="GFQ7" s="56"/>
      <c r="GFR7" s="56"/>
      <c r="GFS7" s="56"/>
      <c r="GFT7" s="56"/>
      <c r="GFU7" s="56"/>
      <c r="GFV7" s="56"/>
      <c r="GFW7" s="56"/>
      <c r="GFX7" s="56"/>
      <c r="GFY7" s="56"/>
      <c r="GFZ7" s="56"/>
      <c r="GGA7" s="56"/>
      <c r="GGB7" s="56"/>
      <c r="GGC7" s="56"/>
      <c r="GGD7" s="56"/>
      <c r="GGE7" s="56"/>
      <c r="GGF7" s="56"/>
      <c r="GGG7" s="56"/>
      <c r="GGH7" s="56"/>
      <c r="GGI7" s="56"/>
      <c r="GGJ7" s="56"/>
      <c r="GGK7" s="56"/>
      <c r="GGL7" s="56"/>
      <c r="GGM7" s="56"/>
      <c r="GGN7" s="56"/>
      <c r="GGO7" s="56"/>
      <c r="GGP7" s="56"/>
      <c r="GGQ7" s="56"/>
      <c r="GGR7" s="56"/>
      <c r="GGS7" s="56"/>
      <c r="GGT7" s="56"/>
      <c r="GGU7" s="56"/>
      <c r="GGV7" s="56"/>
      <c r="GGW7" s="56"/>
      <c r="GGX7" s="56"/>
      <c r="GGY7" s="56"/>
      <c r="GGZ7" s="56"/>
      <c r="GHA7" s="56"/>
      <c r="GHB7" s="56"/>
      <c r="GHC7" s="56"/>
      <c r="GHD7" s="56"/>
      <c r="GHE7" s="56"/>
      <c r="GHF7" s="56"/>
      <c r="GHG7" s="56"/>
      <c r="GHH7" s="56"/>
      <c r="GHI7" s="56"/>
      <c r="GHJ7" s="56"/>
      <c r="GHK7" s="56"/>
      <c r="GHL7" s="56"/>
      <c r="GHM7" s="56"/>
      <c r="GHN7" s="56"/>
      <c r="GHO7" s="56"/>
      <c r="GHP7" s="56"/>
      <c r="GHQ7" s="56"/>
      <c r="GHR7" s="56"/>
      <c r="GHS7" s="56"/>
      <c r="GHT7" s="56"/>
      <c r="GHU7" s="56"/>
      <c r="GHV7" s="56"/>
      <c r="GHW7" s="56"/>
      <c r="GHX7" s="56"/>
      <c r="GHY7" s="56"/>
      <c r="GHZ7" s="56"/>
      <c r="GIA7" s="56"/>
      <c r="GIB7" s="56"/>
      <c r="GIC7" s="56"/>
      <c r="GID7" s="56"/>
      <c r="GIE7" s="56"/>
      <c r="GIF7" s="56"/>
      <c r="GIG7" s="56"/>
      <c r="GIH7" s="56"/>
      <c r="GII7" s="56"/>
      <c r="GIJ7" s="56"/>
      <c r="GIK7" s="56"/>
      <c r="GIL7" s="56"/>
      <c r="GIM7" s="56"/>
      <c r="GIN7" s="56"/>
      <c r="GIO7" s="56"/>
      <c r="GIP7" s="56"/>
      <c r="GIQ7" s="56"/>
      <c r="GIR7" s="56"/>
      <c r="GIS7" s="56"/>
      <c r="GIT7" s="56"/>
      <c r="GIU7" s="56"/>
      <c r="GIV7" s="56"/>
      <c r="GIW7" s="56"/>
      <c r="GIX7" s="56"/>
      <c r="GIY7" s="56"/>
      <c r="GIZ7" s="56"/>
      <c r="GJA7" s="56"/>
      <c r="GJB7" s="56"/>
      <c r="GJC7" s="56"/>
      <c r="GJD7" s="56"/>
      <c r="GJE7" s="56"/>
      <c r="GJF7" s="56"/>
      <c r="GJG7" s="56"/>
      <c r="GJH7" s="56"/>
      <c r="GJI7" s="56"/>
      <c r="GJJ7" s="56"/>
      <c r="GJK7" s="56"/>
      <c r="GJL7" s="56"/>
      <c r="GJM7" s="56"/>
      <c r="GJN7" s="56"/>
      <c r="GJO7" s="56"/>
      <c r="GJP7" s="56"/>
      <c r="GJQ7" s="56"/>
      <c r="GJR7" s="56"/>
      <c r="GJS7" s="56"/>
      <c r="GJT7" s="56"/>
      <c r="GJU7" s="56"/>
      <c r="GJV7" s="56"/>
      <c r="GJW7" s="56"/>
      <c r="GJX7" s="56"/>
      <c r="GJY7" s="56"/>
      <c r="GJZ7" s="56"/>
      <c r="GKA7" s="56"/>
      <c r="GKB7" s="56"/>
      <c r="GKC7" s="56"/>
      <c r="GKD7" s="56"/>
      <c r="GKE7" s="56"/>
      <c r="GKF7" s="56"/>
      <c r="GKG7" s="56"/>
      <c r="GKH7" s="56"/>
      <c r="GKI7" s="56"/>
      <c r="GKJ7" s="56"/>
      <c r="GKK7" s="56"/>
      <c r="GKL7" s="56"/>
      <c r="GKM7" s="56"/>
      <c r="GKN7" s="56"/>
      <c r="GKO7" s="56"/>
      <c r="GKP7" s="56"/>
      <c r="GKQ7" s="56"/>
      <c r="GKR7" s="56"/>
      <c r="GKS7" s="56"/>
      <c r="GKT7" s="56"/>
      <c r="GKU7" s="56"/>
      <c r="GKV7" s="56"/>
      <c r="GKW7" s="56"/>
      <c r="GKX7" s="56"/>
      <c r="GKY7" s="56"/>
      <c r="GKZ7" s="56"/>
      <c r="GLA7" s="56"/>
      <c r="GLB7" s="56"/>
      <c r="GLC7" s="56"/>
      <c r="GLD7" s="56"/>
      <c r="GLE7" s="56"/>
      <c r="GLF7" s="56"/>
      <c r="GLG7" s="56"/>
      <c r="GLH7" s="56"/>
      <c r="GLI7" s="56"/>
      <c r="GLJ7" s="56"/>
      <c r="GLK7" s="56"/>
      <c r="GLL7" s="56"/>
      <c r="GLM7" s="56"/>
      <c r="GLN7" s="56"/>
      <c r="GLO7" s="56"/>
      <c r="GLP7" s="56"/>
      <c r="GLQ7" s="56"/>
      <c r="GLR7" s="56"/>
      <c r="GLS7" s="56"/>
      <c r="GLT7" s="56"/>
      <c r="GLU7" s="56"/>
      <c r="GLV7" s="56"/>
      <c r="GLW7" s="56"/>
      <c r="GLX7" s="56"/>
      <c r="GLY7" s="56"/>
      <c r="GLZ7" s="56"/>
      <c r="GMA7" s="56"/>
      <c r="GMB7" s="56"/>
      <c r="GMC7" s="56"/>
      <c r="GMD7" s="56"/>
      <c r="GME7" s="56"/>
      <c r="GMF7" s="56"/>
      <c r="GMG7" s="56"/>
      <c r="GMH7" s="56"/>
      <c r="GMI7" s="56"/>
      <c r="GMJ7" s="56"/>
      <c r="GMK7" s="56"/>
      <c r="GML7" s="56"/>
      <c r="GMM7" s="56"/>
      <c r="GMN7" s="56"/>
      <c r="GMO7" s="56"/>
      <c r="GMP7" s="56"/>
      <c r="GMQ7" s="56"/>
      <c r="GMR7" s="56"/>
      <c r="GMS7" s="56"/>
      <c r="GMT7" s="56"/>
      <c r="GMU7" s="56"/>
      <c r="GMV7" s="56"/>
      <c r="GMW7" s="56"/>
      <c r="GMX7" s="56"/>
      <c r="GMY7" s="56"/>
      <c r="GMZ7" s="56"/>
      <c r="GNA7" s="56"/>
      <c r="GNB7" s="56"/>
      <c r="GNC7" s="56"/>
      <c r="GND7" s="56"/>
      <c r="GNE7" s="56"/>
      <c r="GNF7" s="56"/>
      <c r="GNG7" s="56"/>
      <c r="GNH7" s="56"/>
      <c r="GNI7" s="56"/>
      <c r="GNJ7" s="56"/>
      <c r="GNK7" s="56"/>
      <c r="GNL7" s="56"/>
      <c r="GNM7" s="56"/>
      <c r="GNN7" s="56"/>
      <c r="GNO7" s="56"/>
      <c r="GNP7" s="56"/>
      <c r="GNQ7" s="56"/>
      <c r="GNR7" s="56"/>
      <c r="GNS7" s="56"/>
      <c r="GNT7" s="56"/>
      <c r="GNU7" s="56"/>
      <c r="GNV7" s="56"/>
      <c r="GNW7" s="56"/>
      <c r="GNX7" s="56"/>
      <c r="GNY7" s="56"/>
      <c r="GNZ7" s="56"/>
      <c r="GOA7" s="56"/>
      <c r="GOB7" s="56"/>
      <c r="GOC7" s="56"/>
      <c r="GOD7" s="56"/>
      <c r="GOE7" s="56"/>
      <c r="GOF7" s="56"/>
      <c r="GOG7" s="56"/>
      <c r="GOH7" s="56"/>
      <c r="GOI7" s="56"/>
      <c r="GOJ7" s="56"/>
      <c r="GOK7" s="56"/>
      <c r="GOL7" s="56"/>
      <c r="GOM7" s="56"/>
      <c r="GON7" s="56"/>
      <c r="GOO7" s="56"/>
      <c r="GOP7" s="56"/>
      <c r="GOQ7" s="56"/>
      <c r="GOR7" s="56"/>
      <c r="GOS7" s="56"/>
      <c r="GOT7" s="56"/>
      <c r="GOU7" s="56"/>
      <c r="GOV7" s="56"/>
      <c r="GOW7" s="56"/>
      <c r="GOX7" s="56"/>
      <c r="GOY7" s="56"/>
      <c r="GOZ7" s="56"/>
      <c r="GPA7" s="56"/>
      <c r="GPB7" s="56"/>
      <c r="GPC7" s="56"/>
      <c r="GPD7" s="56"/>
      <c r="GPE7" s="56"/>
      <c r="GPF7" s="56"/>
      <c r="GPG7" s="56"/>
      <c r="GPH7" s="56"/>
      <c r="GPI7" s="56"/>
      <c r="GPJ7" s="56"/>
      <c r="GPK7" s="56"/>
      <c r="GPL7" s="56"/>
      <c r="GPM7" s="56"/>
      <c r="GPN7" s="56"/>
      <c r="GPO7" s="56"/>
      <c r="GPP7" s="56"/>
      <c r="GPQ7" s="56"/>
      <c r="GPR7" s="56"/>
      <c r="GPS7" s="56"/>
      <c r="GPT7" s="56"/>
      <c r="GPU7" s="56"/>
      <c r="GPV7" s="56"/>
      <c r="GPW7" s="56"/>
      <c r="GPX7" s="56"/>
      <c r="GPY7" s="56"/>
      <c r="GPZ7" s="56"/>
      <c r="GQA7" s="56"/>
      <c r="GQB7" s="56"/>
      <c r="GQC7" s="56"/>
      <c r="GQD7" s="56"/>
      <c r="GQE7" s="56"/>
      <c r="GQF7" s="56"/>
      <c r="GQG7" s="56"/>
      <c r="GQH7" s="56"/>
      <c r="GQI7" s="56"/>
      <c r="GQJ7" s="56"/>
      <c r="GQK7" s="56"/>
      <c r="GQL7" s="56"/>
      <c r="GQM7" s="56"/>
      <c r="GQN7" s="56"/>
      <c r="GQO7" s="56"/>
      <c r="GQP7" s="56"/>
      <c r="GQQ7" s="56"/>
      <c r="GQR7" s="56"/>
      <c r="GQS7" s="56"/>
      <c r="GQT7" s="56"/>
      <c r="GQU7" s="56"/>
      <c r="GQV7" s="56"/>
      <c r="GQW7" s="56"/>
      <c r="GQX7" s="56"/>
      <c r="GQY7" s="56"/>
      <c r="GQZ7" s="56"/>
      <c r="GRA7" s="56"/>
      <c r="GRB7" s="56"/>
      <c r="GRC7" s="56"/>
      <c r="GRD7" s="56"/>
      <c r="GRE7" s="56"/>
      <c r="GRF7" s="56"/>
      <c r="GRG7" s="56"/>
      <c r="GRH7" s="56"/>
      <c r="GRI7" s="56"/>
      <c r="GRJ7" s="56"/>
      <c r="GRK7" s="56"/>
      <c r="GRL7" s="56"/>
      <c r="GRM7" s="56"/>
      <c r="GRN7" s="56"/>
      <c r="GRO7" s="56"/>
      <c r="GRP7" s="56"/>
      <c r="GRQ7" s="56"/>
      <c r="GRR7" s="56"/>
      <c r="GRS7" s="56"/>
      <c r="GRT7" s="56"/>
      <c r="GRU7" s="56"/>
      <c r="GRV7" s="56"/>
      <c r="GRW7" s="56"/>
      <c r="GRX7" s="56"/>
      <c r="GRY7" s="56"/>
      <c r="GRZ7" s="56"/>
      <c r="GSA7" s="56"/>
      <c r="GSB7" s="56"/>
      <c r="GSC7" s="56"/>
      <c r="GSD7" s="56"/>
      <c r="GSE7" s="56"/>
      <c r="GSF7" s="56"/>
      <c r="GSG7" s="56"/>
      <c r="GSH7" s="56"/>
      <c r="GSI7" s="56"/>
      <c r="GSJ7" s="56"/>
      <c r="GSK7" s="56"/>
      <c r="GSL7" s="56"/>
      <c r="GSM7" s="56"/>
      <c r="GSN7" s="56"/>
      <c r="GSO7" s="56"/>
      <c r="GSP7" s="56"/>
      <c r="GSQ7" s="56"/>
      <c r="GSR7" s="56"/>
      <c r="GSS7" s="56"/>
      <c r="GST7" s="56"/>
      <c r="GSU7" s="56"/>
      <c r="GSV7" s="56"/>
      <c r="GSW7" s="56"/>
      <c r="GSX7" s="56"/>
      <c r="GSY7" s="56"/>
      <c r="GSZ7" s="56"/>
      <c r="GTA7" s="56"/>
      <c r="GTB7" s="56"/>
      <c r="GTC7" s="56"/>
      <c r="GTD7" s="56"/>
      <c r="GTE7" s="56"/>
      <c r="GTF7" s="56"/>
      <c r="GTG7" s="56"/>
      <c r="GTH7" s="56"/>
      <c r="GTI7" s="56"/>
      <c r="GTJ7" s="56"/>
      <c r="GTK7" s="56"/>
      <c r="GTL7" s="56"/>
      <c r="GTM7" s="56"/>
      <c r="GTN7" s="56"/>
      <c r="GTO7" s="56"/>
      <c r="GTP7" s="56"/>
      <c r="GTQ7" s="56"/>
      <c r="GTR7" s="56"/>
      <c r="GTS7" s="56"/>
      <c r="GTT7" s="56"/>
      <c r="GTU7" s="56"/>
      <c r="GTV7" s="56"/>
      <c r="GTW7" s="56"/>
      <c r="GTX7" s="56"/>
      <c r="GTY7" s="56"/>
      <c r="GTZ7" s="56"/>
      <c r="GUA7" s="56"/>
      <c r="GUB7" s="56"/>
      <c r="GUC7" s="56"/>
      <c r="GUD7" s="56"/>
      <c r="GUE7" s="56"/>
      <c r="GUF7" s="56"/>
      <c r="GUG7" s="56"/>
      <c r="GUH7" s="56"/>
      <c r="GUI7" s="56"/>
      <c r="GUJ7" s="56"/>
      <c r="GUK7" s="56"/>
      <c r="GUL7" s="56"/>
      <c r="GUM7" s="56"/>
      <c r="GUN7" s="56"/>
      <c r="GUO7" s="56"/>
      <c r="GUP7" s="56"/>
      <c r="GUQ7" s="56"/>
      <c r="GUR7" s="56"/>
      <c r="GUS7" s="56"/>
      <c r="GUT7" s="56"/>
      <c r="GUU7" s="56"/>
      <c r="GUV7" s="56"/>
      <c r="GUW7" s="56"/>
      <c r="GUX7" s="56"/>
      <c r="GUY7" s="56"/>
      <c r="GUZ7" s="56"/>
      <c r="GVA7" s="56"/>
      <c r="GVB7" s="56"/>
      <c r="GVC7" s="56"/>
      <c r="GVD7" s="56"/>
      <c r="GVE7" s="56"/>
      <c r="GVF7" s="56"/>
      <c r="GVG7" s="56"/>
      <c r="GVH7" s="56"/>
      <c r="GVI7" s="56"/>
      <c r="GVJ7" s="56"/>
      <c r="GVK7" s="56"/>
      <c r="GVL7" s="56"/>
      <c r="GVM7" s="56"/>
      <c r="GVN7" s="56"/>
      <c r="GVO7" s="56"/>
      <c r="GVP7" s="56"/>
      <c r="GVQ7" s="56"/>
      <c r="GVR7" s="56"/>
      <c r="GVS7" s="56"/>
      <c r="GVT7" s="56"/>
      <c r="GVU7" s="56"/>
      <c r="GVV7" s="56"/>
      <c r="GVW7" s="56"/>
      <c r="GVX7" s="56"/>
      <c r="GVY7" s="56"/>
      <c r="GVZ7" s="56"/>
      <c r="GWA7" s="56"/>
      <c r="GWB7" s="56"/>
      <c r="GWC7" s="56"/>
      <c r="GWD7" s="56"/>
      <c r="GWE7" s="56"/>
      <c r="GWF7" s="56"/>
      <c r="GWG7" s="56"/>
      <c r="GWH7" s="56"/>
      <c r="GWI7" s="56"/>
      <c r="GWJ7" s="56"/>
      <c r="GWK7" s="56"/>
      <c r="GWL7" s="56"/>
      <c r="GWM7" s="56"/>
      <c r="GWN7" s="56"/>
      <c r="GWO7" s="56"/>
      <c r="GWP7" s="56"/>
      <c r="GWQ7" s="56"/>
      <c r="GWR7" s="56"/>
      <c r="GWS7" s="56"/>
      <c r="GWT7" s="56"/>
      <c r="GWU7" s="56"/>
      <c r="GWV7" s="56"/>
      <c r="GWW7" s="56"/>
      <c r="GWX7" s="56"/>
      <c r="GWY7" s="56"/>
      <c r="GWZ7" s="56"/>
      <c r="GXA7" s="56"/>
      <c r="GXB7" s="56"/>
      <c r="GXC7" s="56"/>
      <c r="GXD7" s="56"/>
      <c r="GXE7" s="56"/>
      <c r="GXF7" s="56"/>
      <c r="GXG7" s="56"/>
      <c r="GXH7" s="56"/>
      <c r="GXI7" s="56"/>
      <c r="GXJ7" s="56"/>
      <c r="GXK7" s="56"/>
      <c r="GXL7" s="56"/>
      <c r="GXM7" s="56"/>
      <c r="GXN7" s="56"/>
      <c r="GXO7" s="56"/>
      <c r="GXP7" s="56"/>
      <c r="GXQ7" s="56"/>
      <c r="GXR7" s="56"/>
      <c r="GXS7" s="56"/>
      <c r="GXT7" s="56"/>
      <c r="GXU7" s="56"/>
      <c r="GXV7" s="56"/>
      <c r="GXW7" s="56"/>
      <c r="GXX7" s="56"/>
      <c r="GXY7" s="56"/>
      <c r="GXZ7" s="56"/>
      <c r="GYA7" s="56"/>
      <c r="GYB7" s="56"/>
      <c r="GYC7" s="56"/>
      <c r="GYD7" s="56"/>
      <c r="GYE7" s="56"/>
      <c r="GYF7" s="56"/>
      <c r="GYG7" s="56"/>
      <c r="GYH7" s="56"/>
      <c r="GYI7" s="56"/>
      <c r="GYJ7" s="56"/>
      <c r="GYK7" s="56"/>
      <c r="GYL7" s="56"/>
      <c r="GYM7" s="56"/>
      <c r="GYN7" s="56"/>
      <c r="GYO7" s="56"/>
      <c r="GYP7" s="56"/>
      <c r="GYQ7" s="56"/>
      <c r="GYR7" s="56"/>
      <c r="GYS7" s="56"/>
      <c r="GYT7" s="56"/>
      <c r="GYU7" s="56"/>
      <c r="GYV7" s="56"/>
      <c r="GYW7" s="56"/>
      <c r="GYX7" s="56"/>
      <c r="GYY7" s="56"/>
      <c r="GYZ7" s="56"/>
      <c r="GZA7" s="56"/>
      <c r="GZB7" s="56"/>
      <c r="GZC7" s="56"/>
      <c r="GZD7" s="56"/>
      <c r="GZE7" s="56"/>
      <c r="GZF7" s="56"/>
      <c r="GZG7" s="56"/>
      <c r="GZH7" s="56"/>
      <c r="GZI7" s="56"/>
      <c r="GZJ7" s="56"/>
      <c r="GZK7" s="56"/>
      <c r="GZL7" s="56"/>
      <c r="GZM7" s="56"/>
      <c r="GZN7" s="56"/>
      <c r="GZO7" s="56"/>
      <c r="GZP7" s="56"/>
      <c r="GZQ7" s="56"/>
      <c r="GZR7" s="56"/>
      <c r="GZS7" s="56"/>
      <c r="GZT7" s="56"/>
      <c r="GZU7" s="56"/>
      <c r="GZV7" s="56"/>
      <c r="GZW7" s="56"/>
      <c r="GZX7" s="56"/>
      <c r="GZY7" s="56"/>
      <c r="GZZ7" s="56"/>
      <c r="HAA7" s="56"/>
      <c r="HAB7" s="56"/>
      <c r="HAC7" s="56"/>
      <c r="HAD7" s="56"/>
      <c r="HAE7" s="56"/>
      <c r="HAF7" s="56"/>
      <c r="HAG7" s="56"/>
      <c r="HAH7" s="56"/>
      <c r="HAI7" s="56"/>
      <c r="HAJ7" s="56"/>
      <c r="HAK7" s="56"/>
      <c r="HAL7" s="56"/>
      <c r="HAM7" s="56"/>
      <c r="HAN7" s="56"/>
      <c r="HAO7" s="56"/>
      <c r="HAP7" s="56"/>
      <c r="HAQ7" s="56"/>
      <c r="HAR7" s="56"/>
      <c r="HAS7" s="56"/>
      <c r="HAT7" s="56"/>
      <c r="HAU7" s="56"/>
      <c r="HAV7" s="56"/>
      <c r="HAW7" s="56"/>
      <c r="HAX7" s="56"/>
      <c r="HAY7" s="56"/>
      <c r="HAZ7" s="56"/>
      <c r="HBA7" s="56"/>
      <c r="HBB7" s="56"/>
      <c r="HBC7" s="56"/>
      <c r="HBD7" s="56"/>
      <c r="HBE7" s="56"/>
      <c r="HBF7" s="56"/>
      <c r="HBG7" s="56"/>
      <c r="HBH7" s="56"/>
      <c r="HBI7" s="56"/>
      <c r="HBJ7" s="56"/>
      <c r="HBK7" s="56"/>
      <c r="HBL7" s="56"/>
      <c r="HBM7" s="56"/>
      <c r="HBN7" s="56"/>
      <c r="HBO7" s="56"/>
      <c r="HBP7" s="56"/>
      <c r="HBQ7" s="56"/>
      <c r="HBR7" s="56"/>
      <c r="HBS7" s="56"/>
      <c r="HBT7" s="56"/>
      <c r="HBU7" s="56"/>
      <c r="HBV7" s="56"/>
      <c r="HBW7" s="56"/>
      <c r="HBX7" s="56"/>
      <c r="HBY7" s="56"/>
      <c r="HBZ7" s="56"/>
      <c r="HCA7" s="56"/>
      <c r="HCB7" s="56"/>
      <c r="HCC7" s="56"/>
      <c r="HCD7" s="56"/>
      <c r="HCE7" s="56"/>
      <c r="HCF7" s="56"/>
      <c r="HCG7" s="56"/>
      <c r="HCH7" s="56"/>
      <c r="HCI7" s="56"/>
      <c r="HCJ7" s="56"/>
      <c r="HCK7" s="56"/>
      <c r="HCL7" s="56"/>
      <c r="HCM7" s="56"/>
      <c r="HCN7" s="56"/>
      <c r="HCO7" s="56"/>
      <c r="HCP7" s="56"/>
      <c r="HCQ7" s="56"/>
      <c r="HCR7" s="56"/>
      <c r="HCS7" s="56"/>
      <c r="HCT7" s="56"/>
      <c r="HCU7" s="56"/>
      <c r="HCV7" s="56"/>
      <c r="HCW7" s="56"/>
      <c r="HCX7" s="56"/>
      <c r="HCY7" s="56"/>
      <c r="HCZ7" s="56"/>
      <c r="HDA7" s="56"/>
      <c r="HDB7" s="56"/>
      <c r="HDC7" s="56"/>
      <c r="HDD7" s="56"/>
      <c r="HDE7" s="56"/>
      <c r="HDF7" s="56"/>
      <c r="HDG7" s="56"/>
      <c r="HDH7" s="56"/>
      <c r="HDI7" s="56"/>
      <c r="HDJ7" s="56"/>
      <c r="HDK7" s="56"/>
      <c r="HDL7" s="56"/>
      <c r="HDM7" s="56"/>
      <c r="HDN7" s="56"/>
      <c r="HDO7" s="56"/>
      <c r="HDP7" s="56"/>
      <c r="HDQ7" s="56"/>
      <c r="HDR7" s="56"/>
      <c r="HDS7" s="56"/>
      <c r="HDT7" s="56"/>
      <c r="HDU7" s="56"/>
      <c r="HDV7" s="56"/>
      <c r="HDW7" s="56"/>
      <c r="HDX7" s="56"/>
      <c r="HDY7" s="56"/>
      <c r="HDZ7" s="56"/>
      <c r="HEA7" s="56"/>
      <c r="HEB7" s="56"/>
      <c r="HEC7" s="56"/>
      <c r="HED7" s="56"/>
      <c r="HEE7" s="56"/>
      <c r="HEF7" s="56"/>
      <c r="HEG7" s="56"/>
      <c r="HEH7" s="56"/>
      <c r="HEI7" s="56"/>
      <c r="HEJ7" s="56"/>
      <c r="HEK7" s="56"/>
      <c r="HEL7" s="56"/>
      <c r="HEM7" s="56"/>
      <c r="HEN7" s="56"/>
      <c r="HEO7" s="56"/>
      <c r="HEP7" s="56"/>
      <c r="HEQ7" s="56"/>
      <c r="HER7" s="56"/>
      <c r="HES7" s="56"/>
      <c r="HET7" s="56"/>
      <c r="HEU7" s="56"/>
      <c r="HEV7" s="56"/>
      <c r="HEW7" s="56"/>
      <c r="HEX7" s="56"/>
      <c r="HEY7" s="56"/>
      <c r="HEZ7" s="56"/>
      <c r="HFA7" s="56"/>
      <c r="HFB7" s="56"/>
      <c r="HFC7" s="56"/>
      <c r="HFD7" s="56"/>
      <c r="HFE7" s="56"/>
      <c r="HFF7" s="56"/>
      <c r="HFG7" s="56"/>
      <c r="HFH7" s="56"/>
      <c r="HFI7" s="56"/>
      <c r="HFJ7" s="56"/>
      <c r="HFK7" s="56"/>
      <c r="HFL7" s="56"/>
      <c r="HFM7" s="56"/>
      <c r="HFN7" s="56"/>
      <c r="HFO7" s="56"/>
      <c r="HFP7" s="56"/>
      <c r="HFQ7" s="56"/>
      <c r="HFR7" s="56"/>
      <c r="HFS7" s="56"/>
      <c r="HFT7" s="56"/>
      <c r="HFU7" s="56"/>
      <c r="HFV7" s="56"/>
      <c r="HFW7" s="56"/>
      <c r="HFX7" s="56"/>
      <c r="HFY7" s="56"/>
      <c r="HFZ7" s="56"/>
      <c r="HGA7" s="56"/>
      <c r="HGB7" s="56"/>
      <c r="HGC7" s="56"/>
      <c r="HGD7" s="56"/>
      <c r="HGE7" s="56"/>
      <c r="HGF7" s="56"/>
      <c r="HGG7" s="56"/>
      <c r="HGH7" s="56"/>
      <c r="HGI7" s="56"/>
      <c r="HGJ7" s="56"/>
      <c r="HGK7" s="56"/>
      <c r="HGL7" s="56"/>
      <c r="HGM7" s="56"/>
      <c r="HGN7" s="56"/>
      <c r="HGO7" s="56"/>
      <c r="HGP7" s="56"/>
      <c r="HGQ7" s="56"/>
      <c r="HGR7" s="56"/>
      <c r="HGS7" s="56"/>
      <c r="HGT7" s="56"/>
      <c r="HGU7" s="56"/>
      <c r="HGV7" s="56"/>
      <c r="HGW7" s="56"/>
      <c r="HGX7" s="56"/>
      <c r="HGY7" s="56"/>
      <c r="HGZ7" s="56"/>
      <c r="HHA7" s="56"/>
      <c r="HHB7" s="56"/>
      <c r="HHC7" s="56"/>
      <c r="HHD7" s="56"/>
      <c r="HHE7" s="56"/>
      <c r="HHF7" s="56"/>
      <c r="HHG7" s="56"/>
      <c r="HHH7" s="56"/>
      <c r="HHI7" s="56"/>
      <c r="HHJ7" s="56"/>
      <c r="HHK7" s="56"/>
      <c r="HHL7" s="56"/>
      <c r="HHM7" s="56"/>
      <c r="HHN7" s="56"/>
      <c r="HHO7" s="56"/>
      <c r="HHP7" s="56"/>
      <c r="HHQ7" s="56"/>
      <c r="HHR7" s="56"/>
      <c r="HHS7" s="56"/>
      <c r="HHT7" s="56"/>
      <c r="HHU7" s="56"/>
      <c r="HHV7" s="56"/>
      <c r="HHW7" s="56"/>
      <c r="HHX7" s="56"/>
      <c r="HHY7" s="56"/>
      <c r="HHZ7" s="56"/>
      <c r="HIA7" s="56"/>
      <c r="HIB7" s="56"/>
      <c r="HIC7" s="56"/>
      <c r="HID7" s="56"/>
      <c r="HIE7" s="56"/>
      <c r="HIF7" s="56"/>
      <c r="HIG7" s="56"/>
      <c r="HIH7" s="56"/>
      <c r="HII7" s="56"/>
      <c r="HIJ7" s="56"/>
      <c r="HIK7" s="56"/>
      <c r="HIL7" s="56"/>
      <c r="HIM7" s="56"/>
      <c r="HIN7" s="56"/>
      <c r="HIO7" s="56"/>
      <c r="HIP7" s="56"/>
      <c r="HIQ7" s="56"/>
      <c r="HIR7" s="56"/>
      <c r="HIS7" s="56"/>
      <c r="HIT7" s="56"/>
      <c r="HIU7" s="56"/>
      <c r="HIV7" s="56"/>
      <c r="HIW7" s="56"/>
      <c r="HIX7" s="56"/>
      <c r="HIY7" s="56"/>
      <c r="HIZ7" s="56"/>
      <c r="HJA7" s="56"/>
      <c r="HJB7" s="56"/>
      <c r="HJC7" s="56"/>
      <c r="HJD7" s="56"/>
      <c r="HJE7" s="56"/>
      <c r="HJF7" s="56"/>
      <c r="HJG7" s="56"/>
      <c r="HJH7" s="56"/>
      <c r="HJI7" s="56"/>
      <c r="HJJ7" s="56"/>
      <c r="HJK7" s="56"/>
      <c r="HJL7" s="56"/>
      <c r="HJM7" s="56"/>
      <c r="HJN7" s="56"/>
      <c r="HJO7" s="56"/>
      <c r="HJP7" s="56"/>
      <c r="HJQ7" s="56"/>
      <c r="HJR7" s="56"/>
      <c r="HJS7" s="56"/>
      <c r="HJT7" s="56"/>
      <c r="HJU7" s="56"/>
      <c r="HJV7" s="56"/>
      <c r="HJW7" s="56"/>
      <c r="HJX7" s="56"/>
      <c r="HJY7" s="56"/>
      <c r="HJZ7" s="56"/>
      <c r="HKA7" s="56"/>
      <c r="HKB7" s="56"/>
      <c r="HKC7" s="56"/>
      <c r="HKD7" s="56"/>
      <c r="HKE7" s="56"/>
      <c r="HKF7" s="56"/>
      <c r="HKG7" s="56"/>
      <c r="HKH7" s="56"/>
      <c r="HKI7" s="56"/>
      <c r="HKJ7" s="56"/>
      <c r="HKK7" s="56"/>
      <c r="HKL7" s="56"/>
      <c r="HKM7" s="56"/>
      <c r="HKN7" s="56"/>
      <c r="HKO7" s="56"/>
      <c r="HKP7" s="56"/>
      <c r="HKQ7" s="56"/>
      <c r="HKR7" s="56"/>
      <c r="HKS7" s="56"/>
      <c r="HKT7" s="56"/>
      <c r="HKU7" s="56"/>
      <c r="HKV7" s="56"/>
      <c r="HKW7" s="56"/>
      <c r="HKX7" s="56"/>
      <c r="HKY7" s="56"/>
      <c r="HKZ7" s="56"/>
      <c r="HLA7" s="56"/>
      <c r="HLB7" s="56"/>
      <c r="HLC7" s="56"/>
      <c r="HLD7" s="56"/>
      <c r="HLE7" s="56"/>
      <c r="HLF7" s="56"/>
      <c r="HLG7" s="56"/>
      <c r="HLH7" s="56"/>
      <c r="HLI7" s="56"/>
      <c r="HLJ7" s="56"/>
      <c r="HLK7" s="56"/>
      <c r="HLL7" s="56"/>
      <c r="HLM7" s="56"/>
      <c r="HLN7" s="56"/>
      <c r="HLO7" s="56"/>
      <c r="HLP7" s="56"/>
      <c r="HLQ7" s="56"/>
      <c r="HLR7" s="56"/>
      <c r="HLS7" s="56"/>
      <c r="HLT7" s="56"/>
      <c r="HLU7" s="56"/>
      <c r="HLV7" s="56"/>
      <c r="HLW7" s="56"/>
      <c r="HLX7" s="56"/>
      <c r="HLY7" s="56"/>
      <c r="HLZ7" s="56"/>
      <c r="HMA7" s="56"/>
      <c r="HMB7" s="56"/>
      <c r="HMC7" s="56"/>
      <c r="HMD7" s="56"/>
      <c r="HME7" s="56"/>
      <c r="HMF7" s="56"/>
      <c r="HMG7" s="56"/>
      <c r="HMH7" s="56"/>
      <c r="HMI7" s="56"/>
      <c r="HMJ7" s="56"/>
      <c r="HMK7" s="56"/>
      <c r="HML7" s="56"/>
      <c r="HMM7" s="56"/>
      <c r="HMN7" s="56"/>
      <c r="HMO7" s="56"/>
      <c r="HMP7" s="56"/>
      <c r="HMQ7" s="56"/>
      <c r="HMR7" s="56"/>
      <c r="HMS7" s="56"/>
      <c r="HMT7" s="56"/>
      <c r="HMU7" s="56"/>
      <c r="HMV7" s="56"/>
      <c r="HMW7" s="56"/>
      <c r="HMX7" s="56"/>
      <c r="HMY7" s="56"/>
      <c r="HMZ7" s="56"/>
      <c r="HNA7" s="56"/>
      <c r="HNB7" s="56"/>
      <c r="HNC7" s="56"/>
      <c r="HND7" s="56"/>
      <c r="HNE7" s="56"/>
      <c r="HNF7" s="56"/>
      <c r="HNG7" s="56"/>
      <c r="HNH7" s="56"/>
      <c r="HNI7" s="56"/>
      <c r="HNJ7" s="56"/>
      <c r="HNK7" s="56"/>
      <c r="HNL7" s="56"/>
      <c r="HNM7" s="56"/>
      <c r="HNN7" s="56"/>
      <c r="HNO7" s="56"/>
      <c r="HNP7" s="56"/>
      <c r="HNQ7" s="56"/>
      <c r="HNR7" s="56"/>
      <c r="HNS7" s="56"/>
      <c r="HNT7" s="56"/>
      <c r="HNU7" s="56"/>
      <c r="HNV7" s="56"/>
      <c r="HNW7" s="56"/>
      <c r="HNX7" s="56"/>
      <c r="HNY7" s="56"/>
      <c r="HNZ7" s="56"/>
      <c r="HOA7" s="56"/>
      <c r="HOB7" s="56"/>
      <c r="HOC7" s="56"/>
      <c r="HOD7" s="56"/>
      <c r="HOE7" s="56"/>
      <c r="HOF7" s="56"/>
      <c r="HOG7" s="56"/>
      <c r="HOH7" s="56"/>
      <c r="HOI7" s="56"/>
      <c r="HOJ7" s="56"/>
      <c r="HOK7" s="56"/>
      <c r="HOL7" s="56"/>
      <c r="HOM7" s="56"/>
      <c r="HON7" s="56"/>
      <c r="HOO7" s="56"/>
      <c r="HOP7" s="56"/>
      <c r="HOQ7" s="56"/>
      <c r="HOR7" s="56"/>
      <c r="HOS7" s="56"/>
      <c r="HOT7" s="56"/>
      <c r="HOU7" s="56"/>
      <c r="HOV7" s="56"/>
      <c r="HOW7" s="56"/>
      <c r="HOX7" s="56"/>
      <c r="HOY7" s="56"/>
      <c r="HOZ7" s="56"/>
      <c r="HPA7" s="56"/>
      <c r="HPB7" s="56"/>
      <c r="HPC7" s="56"/>
      <c r="HPD7" s="56"/>
      <c r="HPE7" s="56"/>
      <c r="HPF7" s="56"/>
      <c r="HPG7" s="56"/>
      <c r="HPH7" s="56"/>
      <c r="HPI7" s="56"/>
      <c r="HPJ7" s="56"/>
      <c r="HPK7" s="56"/>
      <c r="HPL7" s="56"/>
      <c r="HPM7" s="56"/>
      <c r="HPN7" s="56"/>
      <c r="HPO7" s="56"/>
      <c r="HPP7" s="56"/>
      <c r="HPQ7" s="56"/>
      <c r="HPR7" s="56"/>
      <c r="HPS7" s="56"/>
      <c r="HPT7" s="56"/>
      <c r="HPU7" s="56"/>
      <c r="HPV7" s="56"/>
      <c r="HPW7" s="56"/>
      <c r="HPX7" s="56"/>
      <c r="HPY7" s="56"/>
      <c r="HPZ7" s="56"/>
      <c r="HQA7" s="56"/>
      <c r="HQB7" s="56"/>
      <c r="HQC7" s="56"/>
      <c r="HQD7" s="56"/>
      <c r="HQE7" s="56"/>
      <c r="HQF7" s="56"/>
      <c r="HQG7" s="56"/>
      <c r="HQH7" s="56"/>
      <c r="HQI7" s="56"/>
      <c r="HQJ7" s="56"/>
      <c r="HQK7" s="56"/>
      <c r="HQL7" s="56"/>
      <c r="HQM7" s="56"/>
      <c r="HQN7" s="56"/>
      <c r="HQO7" s="56"/>
      <c r="HQP7" s="56"/>
      <c r="HQQ7" s="56"/>
      <c r="HQR7" s="56"/>
      <c r="HQS7" s="56"/>
      <c r="HQT7" s="56"/>
      <c r="HQU7" s="56"/>
      <c r="HQV7" s="56"/>
      <c r="HQW7" s="56"/>
      <c r="HQX7" s="56"/>
      <c r="HQY7" s="56"/>
      <c r="HQZ7" s="56"/>
      <c r="HRA7" s="56"/>
      <c r="HRB7" s="56"/>
      <c r="HRC7" s="56"/>
      <c r="HRD7" s="56"/>
      <c r="HRE7" s="56"/>
      <c r="HRF7" s="56"/>
      <c r="HRG7" s="56"/>
      <c r="HRH7" s="56"/>
      <c r="HRI7" s="56"/>
      <c r="HRJ7" s="56"/>
      <c r="HRK7" s="56"/>
      <c r="HRL7" s="56"/>
      <c r="HRM7" s="56"/>
      <c r="HRN7" s="56"/>
      <c r="HRO7" s="56"/>
      <c r="HRP7" s="56"/>
      <c r="HRQ7" s="56"/>
      <c r="HRR7" s="56"/>
      <c r="HRS7" s="56"/>
      <c r="HRT7" s="56"/>
      <c r="HRU7" s="56"/>
      <c r="HRV7" s="56"/>
      <c r="HRW7" s="56"/>
      <c r="HRX7" s="56"/>
      <c r="HRY7" s="56"/>
      <c r="HRZ7" s="56"/>
      <c r="HSA7" s="56"/>
      <c r="HSB7" s="56"/>
      <c r="HSC7" s="56"/>
      <c r="HSD7" s="56"/>
      <c r="HSE7" s="56"/>
      <c r="HSF7" s="56"/>
      <c r="HSG7" s="56"/>
      <c r="HSH7" s="56"/>
      <c r="HSI7" s="56"/>
      <c r="HSJ7" s="56"/>
      <c r="HSK7" s="56"/>
      <c r="HSL7" s="56"/>
      <c r="HSM7" s="56"/>
      <c r="HSN7" s="56"/>
      <c r="HSO7" s="56"/>
      <c r="HSP7" s="56"/>
      <c r="HSQ7" s="56"/>
      <c r="HSR7" s="56"/>
      <c r="HSS7" s="56"/>
      <c r="HST7" s="56"/>
      <c r="HSU7" s="56"/>
      <c r="HSV7" s="56"/>
      <c r="HSW7" s="56"/>
      <c r="HSX7" s="56"/>
      <c r="HSY7" s="56"/>
      <c r="HSZ7" s="56"/>
      <c r="HTA7" s="56"/>
      <c r="HTB7" s="56"/>
      <c r="HTC7" s="56"/>
      <c r="HTD7" s="56"/>
      <c r="HTE7" s="56"/>
      <c r="HTF7" s="56"/>
      <c r="HTG7" s="56"/>
      <c r="HTH7" s="56"/>
      <c r="HTI7" s="56"/>
      <c r="HTJ7" s="56"/>
      <c r="HTK7" s="56"/>
      <c r="HTL7" s="56"/>
      <c r="HTM7" s="56"/>
      <c r="HTN7" s="56"/>
      <c r="HTO7" s="56"/>
      <c r="HTP7" s="56"/>
      <c r="HTQ7" s="56"/>
      <c r="HTR7" s="56"/>
      <c r="HTS7" s="56"/>
      <c r="HTT7" s="56"/>
      <c r="HTU7" s="56"/>
      <c r="HTV7" s="56"/>
      <c r="HTW7" s="56"/>
      <c r="HTX7" s="56"/>
      <c r="HTY7" s="56"/>
      <c r="HTZ7" s="56"/>
      <c r="HUA7" s="56"/>
      <c r="HUB7" s="56"/>
      <c r="HUC7" s="56"/>
      <c r="HUD7" s="56"/>
      <c r="HUE7" s="56"/>
      <c r="HUF7" s="56"/>
      <c r="HUG7" s="56"/>
      <c r="HUH7" s="56"/>
      <c r="HUI7" s="56"/>
      <c r="HUJ7" s="56"/>
      <c r="HUK7" s="56"/>
      <c r="HUL7" s="56"/>
      <c r="HUM7" s="56"/>
      <c r="HUN7" s="56"/>
      <c r="HUO7" s="56"/>
      <c r="HUP7" s="56"/>
      <c r="HUQ7" s="56"/>
      <c r="HUR7" s="56"/>
      <c r="HUS7" s="56"/>
      <c r="HUT7" s="56"/>
      <c r="HUU7" s="56"/>
      <c r="HUV7" s="56"/>
      <c r="HUW7" s="56"/>
      <c r="HUX7" s="56"/>
      <c r="HUY7" s="56"/>
      <c r="HUZ7" s="56"/>
      <c r="HVA7" s="56"/>
      <c r="HVB7" s="56"/>
      <c r="HVC7" s="56"/>
      <c r="HVD7" s="56"/>
      <c r="HVE7" s="56"/>
      <c r="HVF7" s="56"/>
      <c r="HVG7" s="56"/>
      <c r="HVH7" s="56"/>
      <c r="HVI7" s="56"/>
      <c r="HVJ7" s="56"/>
      <c r="HVK7" s="56"/>
      <c r="HVL7" s="56"/>
      <c r="HVM7" s="56"/>
      <c r="HVN7" s="56"/>
      <c r="HVO7" s="56"/>
      <c r="HVP7" s="56"/>
      <c r="HVQ7" s="56"/>
      <c r="HVR7" s="56"/>
      <c r="HVS7" s="56"/>
      <c r="HVT7" s="56"/>
      <c r="HVU7" s="56"/>
      <c r="HVV7" s="56"/>
      <c r="HVW7" s="56"/>
      <c r="HVX7" s="56"/>
      <c r="HVY7" s="56"/>
      <c r="HVZ7" s="56"/>
      <c r="HWA7" s="56"/>
      <c r="HWB7" s="56"/>
      <c r="HWC7" s="56"/>
      <c r="HWD7" s="56"/>
      <c r="HWE7" s="56"/>
      <c r="HWF7" s="56"/>
      <c r="HWG7" s="56"/>
      <c r="HWH7" s="56"/>
      <c r="HWI7" s="56"/>
      <c r="HWJ7" s="56"/>
      <c r="HWK7" s="56"/>
      <c r="HWL7" s="56"/>
      <c r="HWM7" s="56"/>
      <c r="HWN7" s="56"/>
      <c r="HWO7" s="56"/>
      <c r="HWP7" s="56"/>
      <c r="HWQ7" s="56"/>
      <c r="HWR7" s="56"/>
      <c r="HWS7" s="56"/>
      <c r="HWT7" s="56"/>
      <c r="HWU7" s="56"/>
      <c r="HWV7" s="56"/>
      <c r="HWW7" s="56"/>
      <c r="HWX7" s="56"/>
      <c r="HWY7" s="56"/>
      <c r="HWZ7" s="56"/>
      <c r="HXA7" s="56"/>
      <c r="HXB7" s="56"/>
      <c r="HXC7" s="56"/>
      <c r="HXD7" s="56"/>
      <c r="HXE7" s="56"/>
      <c r="HXF7" s="56"/>
      <c r="HXG7" s="56"/>
      <c r="HXH7" s="56"/>
      <c r="HXI7" s="56"/>
      <c r="HXJ7" s="56"/>
      <c r="HXK7" s="56"/>
      <c r="HXL7" s="56"/>
      <c r="HXM7" s="56"/>
      <c r="HXN7" s="56"/>
      <c r="HXO7" s="56"/>
      <c r="HXP7" s="56"/>
      <c r="HXQ7" s="56"/>
      <c r="HXR7" s="56"/>
      <c r="HXS7" s="56"/>
      <c r="HXT7" s="56"/>
      <c r="HXU7" s="56"/>
      <c r="HXV7" s="56"/>
      <c r="HXW7" s="56"/>
      <c r="HXX7" s="56"/>
      <c r="HXY7" s="56"/>
      <c r="HXZ7" s="56"/>
      <c r="HYA7" s="56"/>
      <c r="HYB7" s="56"/>
      <c r="HYC7" s="56"/>
      <c r="HYD7" s="56"/>
      <c r="HYE7" s="56"/>
      <c r="HYF7" s="56"/>
      <c r="HYG7" s="56"/>
      <c r="HYH7" s="56"/>
      <c r="HYI7" s="56"/>
      <c r="HYJ7" s="56"/>
      <c r="HYK7" s="56"/>
      <c r="HYL7" s="56"/>
      <c r="HYM7" s="56"/>
      <c r="HYN7" s="56"/>
      <c r="HYO7" s="56"/>
      <c r="HYP7" s="56"/>
      <c r="HYQ7" s="56"/>
      <c r="HYR7" s="56"/>
      <c r="HYS7" s="56"/>
      <c r="HYT7" s="56"/>
      <c r="HYU7" s="56"/>
      <c r="HYV7" s="56"/>
      <c r="HYW7" s="56"/>
      <c r="HYX7" s="56"/>
      <c r="HYY7" s="56"/>
      <c r="HYZ7" s="56"/>
      <c r="HZA7" s="56"/>
      <c r="HZB7" s="56"/>
      <c r="HZC7" s="56"/>
      <c r="HZD7" s="56"/>
      <c r="HZE7" s="56"/>
      <c r="HZF7" s="56"/>
      <c r="HZG7" s="56"/>
      <c r="HZH7" s="56"/>
      <c r="HZI7" s="56"/>
      <c r="HZJ7" s="56"/>
      <c r="HZK7" s="56"/>
      <c r="HZL7" s="56"/>
      <c r="HZM7" s="56"/>
      <c r="HZN7" s="56"/>
      <c r="HZO7" s="56"/>
      <c r="HZP7" s="56"/>
      <c r="HZQ7" s="56"/>
      <c r="HZR7" s="56"/>
      <c r="HZS7" s="56"/>
      <c r="HZT7" s="56"/>
      <c r="HZU7" s="56"/>
      <c r="HZV7" s="56"/>
      <c r="HZW7" s="56"/>
      <c r="HZX7" s="56"/>
      <c r="HZY7" s="56"/>
      <c r="HZZ7" s="56"/>
      <c r="IAA7" s="56"/>
      <c r="IAB7" s="56"/>
      <c r="IAC7" s="56"/>
      <c r="IAD7" s="56"/>
      <c r="IAE7" s="56"/>
      <c r="IAF7" s="56"/>
      <c r="IAG7" s="56"/>
      <c r="IAH7" s="56"/>
      <c r="IAI7" s="56"/>
      <c r="IAJ7" s="56"/>
      <c r="IAK7" s="56"/>
      <c r="IAL7" s="56"/>
      <c r="IAM7" s="56"/>
      <c r="IAN7" s="56"/>
      <c r="IAO7" s="56"/>
      <c r="IAP7" s="56"/>
      <c r="IAQ7" s="56"/>
      <c r="IAR7" s="56"/>
      <c r="IAS7" s="56"/>
      <c r="IAT7" s="56"/>
      <c r="IAU7" s="56"/>
      <c r="IAV7" s="56"/>
      <c r="IAW7" s="56"/>
      <c r="IAX7" s="56"/>
      <c r="IAY7" s="56"/>
      <c r="IAZ7" s="56"/>
      <c r="IBA7" s="56"/>
      <c r="IBB7" s="56"/>
      <c r="IBC7" s="56"/>
      <c r="IBD7" s="56"/>
      <c r="IBE7" s="56"/>
      <c r="IBF7" s="56"/>
      <c r="IBG7" s="56"/>
      <c r="IBH7" s="56"/>
      <c r="IBI7" s="56"/>
      <c r="IBJ7" s="56"/>
      <c r="IBK7" s="56"/>
      <c r="IBL7" s="56"/>
      <c r="IBM7" s="56"/>
      <c r="IBN7" s="56"/>
      <c r="IBO7" s="56"/>
      <c r="IBP7" s="56"/>
      <c r="IBQ7" s="56"/>
      <c r="IBR7" s="56"/>
      <c r="IBS7" s="56"/>
      <c r="IBT7" s="56"/>
      <c r="IBU7" s="56"/>
      <c r="IBV7" s="56"/>
      <c r="IBW7" s="56"/>
      <c r="IBX7" s="56"/>
      <c r="IBY7" s="56"/>
      <c r="IBZ7" s="56"/>
      <c r="ICA7" s="56"/>
      <c r="ICB7" s="56"/>
      <c r="ICC7" s="56"/>
      <c r="ICD7" s="56"/>
      <c r="ICE7" s="56"/>
      <c r="ICF7" s="56"/>
      <c r="ICG7" s="56"/>
      <c r="ICH7" s="56"/>
      <c r="ICI7" s="56"/>
      <c r="ICJ7" s="56"/>
      <c r="ICK7" s="56"/>
      <c r="ICL7" s="56"/>
      <c r="ICM7" s="56"/>
      <c r="ICN7" s="56"/>
      <c r="ICO7" s="56"/>
      <c r="ICP7" s="56"/>
      <c r="ICQ7" s="56"/>
      <c r="ICR7" s="56"/>
      <c r="ICS7" s="56"/>
      <c r="ICT7" s="56"/>
      <c r="ICU7" s="56"/>
      <c r="ICV7" s="56"/>
      <c r="ICW7" s="56"/>
      <c r="ICX7" s="56"/>
      <c r="ICY7" s="56"/>
      <c r="ICZ7" s="56"/>
      <c r="IDA7" s="56"/>
      <c r="IDB7" s="56"/>
      <c r="IDC7" s="56"/>
      <c r="IDD7" s="56"/>
      <c r="IDE7" s="56"/>
      <c r="IDF7" s="56"/>
      <c r="IDG7" s="56"/>
      <c r="IDH7" s="56"/>
      <c r="IDI7" s="56"/>
      <c r="IDJ7" s="56"/>
      <c r="IDK7" s="56"/>
      <c r="IDL7" s="56"/>
      <c r="IDM7" s="56"/>
      <c r="IDN7" s="56"/>
      <c r="IDO7" s="56"/>
      <c r="IDP7" s="56"/>
      <c r="IDQ7" s="56"/>
      <c r="IDR7" s="56"/>
      <c r="IDS7" s="56"/>
      <c r="IDT7" s="56"/>
      <c r="IDU7" s="56"/>
      <c r="IDV7" s="56"/>
      <c r="IDW7" s="56"/>
      <c r="IDX7" s="56"/>
      <c r="IDY7" s="56"/>
      <c r="IDZ7" s="56"/>
      <c r="IEA7" s="56"/>
      <c r="IEB7" s="56"/>
      <c r="IEC7" s="56"/>
      <c r="IED7" s="56"/>
      <c r="IEE7" s="56"/>
      <c r="IEF7" s="56"/>
      <c r="IEG7" s="56"/>
      <c r="IEH7" s="56"/>
      <c r="IEI7" s="56"/>
      <c r="IEJ7" s="56"/>
      <c r="IEK7" s="56"/>
      <c r="IEL7" s="56"/>
      <c r="IEM7" s="56"/>
      <c r="IEN7" s="56"/>
      <c r="IEO7" s="56"/>
      <c r="IEP7" s="56"/>
      <c r="IEQ7" s="56"/>
      <c r="IER7" s="56"/>
      <c r="IES7" s="56"/>
      <c r="IET7" s="56"/>
      <c r="IEU7" s="56"/>
      <c r="IEV7" s="56"/>
      <c r="IEW7" s="56"/>
      <c r="IEX7" s="56"/>
      <c r="IEY7" s="56"/>
      <c r="IEZ7" s="56"/>
      <c r="IFA7" s="56"/>
      <c r="IFB7" s="56"/>
      <c r="IFC7" s="56"/>
      <c r="IFD7" s="56"/>
      <c r="IFE7" s="56"/>
      <c r="IFF7" s="56"/>
      <c r="IFG7" s="56"/>
      <c r="IFH7" s="56"/>
      <c r="IFI7" s="56"/>
      <c r="IFJ7" s="56"/>
      <c r="IFK7" s="56"/>
      <c r="IFL7" s="56"/>
      <c r="IFM7" s="56"/>
      <c r="IFN7" s="56"/>
      <c r="IFO7" s="56"/>
      <c r="IFP7" s="56"/>
      <c r="IFQ7" s="56"/>
      <c r="IFR7" s="56"/>
      <c r="IFS7" s="56"/>
      <c r="IFT7" s="56"/>
      <c r="IFU7" s="56"/>
      <c r="IFV7" s="56"/>
      <c r="IFW7" s="56"/>
      <c r="IFX7" s="56"/>
      <c r="IFY7" s="56"/>
      <c r="IFZ7" s="56"/>
      <c r="IGA7" s="56"/>
      <c r="IGB7" s="56"/>
      <c r="IGC7" s="56"/>
      <c r="IGD7" s="56"/>
      <c r="IGE7" s="56"/>
      <c r="IGF7" s="56"/>
      <c r="IGG7" s="56"/>
      <c r="IGH7" s="56"/>
      <c r="IGI7" s="56"/>
      <c r="IGJ7" s="56"/>
      <c r="IGK7" s="56"/>
      <c r="IGL7" s="56"/>
      <c r="IGM7" s="56"/>
      <c r="IGN7" s="56"/>
      <c r="IGO7" s="56"/>
      <c r="IGP7" s="56"/>
      <c r="IGQ7" s="56"/>
      <c r="IGR7" s="56"/>
      <c r="IGS7" s="56"/>
      <c r="IGT7" s="56"/>
      <c r="IGU7" s="56"/>
      <c r="IGV7" s="56"/>
      <c r="IGW7" s="56"/>
      <c r="IGX7" s="56"/>
      <c r="IGY7" s="56"/>
      <c r="IGZ7" s="56"/>
      <c r="IHA7" s="56"/>
      <c r="IHB7" s="56"/>
      <c r="IHC7" s="56"/>
      <c r="IHD7" s="56"/>
      <c r="IHE7" s="56"/>
      <c r="IHF7" s="56"/>
      <c r="IHG7" s="56"/>
      <c r="IHH7" s="56"/>
      <c r="IHI7" s="56"/>
      <c r="IHJ7" s="56"/>
      <c r="IHK7" s="56"/>
      <c r="IHL7" s="56"/>
      <c r="IHM7" s="56"/>
      <c r="IHN7" s="56"/>
      <c r="IHO7" s="56"/>
      <c r="IHP7" s="56"/>
      <c r="IHQ7" s="56"/>
      <c r="IHR7" s="56"/>
      <c r="IHS7" s="56"/>
      <c r="IHT7" s="56"/>
      <c r="IHU7" s="56"/>
      <c r="IHV7" s="56"/>
      <c r="IHW7" s="56"/>
      <c r="IHX7" s="56"/>
      <c r="IHY7" s="56"/>
      <c r="IHZ7" s="56"/>
      <c r="IIA7" s="56"/>
      <c r="IIB7" s="56"/>
      <c r="IIC7" s="56"/>
      <c r="IID7" s="56"/>
      <c r="IIE7" s="56"/>
      <c r="IIF7" s="56"/>
      <c r="IIG7" s="56"/>
      <c r="IIH7" s="56"/>
      <c r="III7" s="56"/>
      <c r="IIJ7" s="56"/>
      <c r="IIK7" s="56"/>
      <c r="IIL7" s="56"/>
      <c r="IIM7" s="56"/>
      <c r="IIN7" s="56"/>
      <c r="IIO7" s="56"/>
      <c r="IIP7" s="56"/>
      <c r="IIQ7" s="56"/>
      <c r="IIR7" s="56"/>
      <c r="IIS7" s="56"/>
      <c r="IIT7" s="56"/>
      <c r="IIU7" s="56"/>
      <c r="IIV7" s="56"/>
      <c r="IIW7" s="56"/>
      <c r="IIX7" s="56"/>
      <c r="IIY7" s="56"/>
      <c r="IIZ7" s="56"/>
      <c r="IJA7" s="56"/>
      <c r="IJB7" s="56"/>
      <c r="IJC7" s="56"/>
      <c r="IJD7" s="56"/>
      <c r="IJE7" s="56"/>
      <c r="IJF7" s="56"/>
      <c r="IJG7" s="56"/>
      <c r="IJH7" s="56"/>
      <c r="IJI7" s="56"/>
      <c r="IJJ7" s="56"/>
      <c r="IJK7" s="56"/>
      <c r="IJL7" s="56"/>
      <c r="IJM7" s="56"/>
      <c r="IJN7" s="56"/>
      <c r="IJO7" s="56"/>
      <c r="IJP7" s="56"/>
      <c r="IJQ7" s="56"/>
      <c r="IJR7" s="56"/>
      <c r="IJS7" s="56"/>
      <c r="IJT7" s="56"/>
      <c r="IJU7" s="56"/>
      <c r="IJV7" s="56"/>
      <c r="IJW7" s="56"/>
      <c r="IJX7" s="56"/>
      <c r="IJY7" s="56"/>
      <c r="IJZ7" s="56"/>
      <c r="IKA7" s="56"/>
      <c r="IKB7" s="56"/>
      <c r="IKC7" s="56"/>
      <c r="IKD7" s="56"/>
      <c r="IKE7" s="56"/>
      <c r="IKF7" s="56"/>
      <c r="IKG7" s="56"/>
      <c r="IKH7" s="56"/>
      <c r="IKI7" s="56"/>
      <c r="IKJ7" s="56"/>
      <c r="IKK7" s="56"/>
      <c r="IKL7" s="56"/>
      <c r="IKM7" s="56"/>
      <c r="IKN7" s="56"/>
      <c r="IKO7" s="56"/>
      <c r="IKP7" s="56"/>
      <c r="IKQ7" s="56"/>
      <c r="IKR7" s="56"/>
      <c r="IKS7" s="56"/>
      <c r="IKT7" s="56"/>
      <c r="IKU7" s="56"/>
      <c r="IKV7" s="56"/>
      <c r="IKW7" s="56"/>
      <c r="IKX7" s="56"/>
      <c r="IKY7" s="56"/>
      <c r="IKZ7" s="56"/>
      <c r="ILA7" s="56"/>
      <c r="ILB7" s="56"/>
      <c r="ILC7" s="56"/>
      <c r="ILD7" s="56"/>
      <c r="ILE7" s="56"/>
      <c r="ILF7" s="56"/>
      <c r="ILG7" s="56"/>
      <c r="ILH7" s="56"/>
      <c r="ILI7" s="56"/>
      <c r="ILJ7" s="56"/>
      <c r="ILK7" s="56"/>
      <c r="ILL7" s="56"/>
      <c r="ILM7" s="56"/>
      <c r="ILN7" s="56"/>
      <c r="ILO7" s="56"/>
      <c r="ILP7" s="56"/>
      <c r="ILQ7" s="56"/>
      <c r="ILR7" s="56"/>
      <c r="ILS7" s="56"/>
      <c r="ILT7" s="56"/>
      <c r="ILU7" s="56"/>
      <c r="ILV7" s="56"/>
      <c r="ILW7" s="56"/>
      <c r="ILX7" s="56"/>
      <c r="ILY7" s="56"/>
      <c r="ILZ7" s="56"/>
      <c r="IMA7" s="56"/>
      <c r="IMB7" s="56"/>
      <c r="IMC7" s="56"/>
      <c r="IMD7" s="56"/>
      <c r="IME7" s="56"/>
      <c r="IMF7" s="56"/>
      <c r="IMG7" s="56"/>
      <c r="IMH7" s="56"/>
      <c r="IMI7" s="56"/>
      <c r="IMJ7" s="56"/>
      <c r="IMK7" s="56"/>
      <c r="IML7" s="56"/>
      <c r="IMM7" s="56"/>
      <c r="IMN7" s="56"/>
      <c r="IMO7" s="56"/>
      <c r="IMP7" s="56"/>
      <c r="IMQ7" s="56"/>
      <c r="IMR7" s="56"/>
      <c r="IMS7" s="56"/>
      <c r="IMT7" s="56"/>
      <c r="IMU7" s="56"/>
      <c r="IMV7" s="56"/>
      <c r="IMW7" s="56"/>
      <c r="IMX7" s="56"/>
      <c r="IMY7" s="56"/>
      <c r="IMZ7" s="56"/>
      <c r="INA7" s="56"/>
      <c r="INB7" s="56"/>
      <c r="INC7" s="56"/>
      <c r="IND7" s="56"/>
      <c r="INE7" s="56"/>
      <c r="INF7" s="56"/>
      <c r="ING7" s="56"/>
      <c r="INH7" s="56"/>
      <c r="INI7" s="56"/>
      <c r="INJ7" s="56"/>
      <c r="INK7" s="56"/>
      <c r="INL7" s="56"/>
      <c r="INM7" s="56"/>
      <c r="INN7" s="56"/>
      <c r="INO7" s="56"/>
      <c r="INP7" s="56"/>
      <c r="INQ7" s="56"/>
      <c r="INR7" s="56"/>
      <c r="INS7" s="56"/>
      <c r="INT7" s="56"/>
      <c r="INU7" s="56"/>
      <c r="INV7" s="56"/>
      <c r="INW7" s="56"/>
      <c r="INX7" s="56"/>
      <c r="INY7" s="56"/>
      <c r="INZ7" s="56"/>
      <c r="IOA7" s="56"/>
      <c r="IOB7" s="56"/>
      <c r="IOC7" s="56"/>
      <c r="IOD7" s="56"/>
      <c r="IOE7" s="56"/>
      <c r="IOF7" s="56"/>
      <c r="IOG7" s="56"/>
      <c r="IOH7" s="56"/>
      <c r="IOI7" s="56"/>
      <c r="IOJ7" s="56"/>
      <c r="IOK7" s="56"/>
      <c r="IOL7" s="56"/>
      <c r="IOM7" s="56"/>
      <c r="ION7" s="56"/>
      <c r="IOO7" s="56"/>
      <c r="IOP7" s="56"/>
      <c r="IOQ7" s="56"/>
      <c r="IOR7" s="56"/>
      <c r="IOS7" s="56"/>
      <c r="IOT7" s="56"/>
      <c r="IOU7" s="56"/>
      <c r="IOV7" s="56"/>
      <c r="IOW7" s="56"/>
      <c r="IOX7" s="56"/>
      <c r="IOY7" s="56"/>
      <c r="IOZ7" s="56"/>
      <c r="IPA7" s="56"/>
      <c r="IPB7" s="56"/>
      <c r="IPC7" s="56"/>
      <c r="IPD7" s="56"/>
      <c r="IPE7" s="56"/>
      <c r="IPF7" s="56"/>
      <c r="IPG7" s="56"/>
      <c r="IPH7" s="56"/>
      <c r="IPI7" s="56"/>
      <c r="IPJ7" s="56"/>
      <c r="IPK7" s="56"/>
      <c r="IPL7" s="56"/>
      <c r="IPM7" s="56"/>
      <c r="IPN7" s="56"/>
      <c r="IPO7" s="56"/>
      <c r="IPP7" s="56"/>
      <c r="IPQ7" s="56"/>
      <c r="IPR7" s="56"/>
      <c r="IPS7" s="56"/>
      <c r="IPT7" s="56"/>
      <c r="IPU7" s="56"/>
      <c r="IPV7" s="56"/>
      <c r="IPW7" s="56"/>
      <c r="IPX7" s="56"/>
      <c r="IPY7" s="56"/>
      <c r="IPZ7" s="56"/>
      <c r="IQA7" s="56"/>
      <c r="IQB7" s="56"/>
      <c r="IQC7" s="56"/>
      <c r="IQD7" s="56"/>
      <c r="IQE7" s="56"/>
      <c r="IQF7" s="56"/>
      <c r="IQG7" s="56"/>
      <c r="IQH7" s="56"/>
      <c r="IQI7" s="56"/>
      <c r="IQJ7" s="56"/>
      <c r="IQK7" s="56"/>
      <c r="IQL7" s="56"/>
      <c r="IQM7" s="56"/>
      <c r="IQN7" s="56"/>
      <c r="IQO7" s="56"/>
      <c r="IQP7" s="56"/>
      <c r="IQQ7" s="56"/>
      <c r="IQR7" s="56"/>
      <c r="IQS7" s="56"/>
      <c r="IQT7" s="56"/>
      <c r="IQU7" s="56"/>
      <c r="IQV7" s="56"/>
      <c r="IQW7" s="56"/>
      <c r="IQX7" s="56"/>
      <c r="IQY7" s="56"/>
      <c r="IQZ7" s="56"/>
      <c r="IRA7" s="56"/>
      <c r="IRB7" s="56"/>
      <c r="IRC7" s="56"/>
      <c r="IRD7" s="56"/>
      <c r="IRE7" s="56"/>
      <c r="IRF7" s="56"/>
      <c r="IRG7" s="56"/>
      <c r="IRH7" s="56"/>
      <c r="IRI7" s="56"/>
      <c r="IRJ7" s="56"/>
      <c r="IRK7" s="56"/>
      <c r="IRL7" s="56"/>
      <c r="IRM7" s="56"/>
      <c r="IRN7" s="56"/>
      <c r="IRO7" s="56"/>
      <c r="IRP7" s="56"/>
      <c r="IRQ7" s="56"/>
      <c r="IRR7" s="56"/>
      <c r="IRS7" s="56"/>
      <c r="IRT7" s="56"/>
      <c r="IRU7" s="56"/>
      <c r="IRV7" s="56"/>
      <c r="IRW7" s="56"/>
      <c r="IRX7" s="56"/>
      <c r="IRY7" s="56"/>
      <c r="IRZ7" s="56"/>
      <c r="ISA7" s="56"/>
      <c r="ISB7" s="56"/>
      <c r="ISC7" s="56"/>
      <c r="ISD7" s="56"/>
      <c r="ISE7" s="56"/>
      <c r="ISF7" s="56"/>
      <c r="ISG7" s="56"/>
      <c r="ISH7" s="56"/>
      <c r="ISI7" s="56"/>
      <c r="ISJ7" s="56"/>
      <c r="ISK7" s="56"/>
      <c r="ISL7" s="56"/>
      <c r="ISM7" s="56"/>
      <c r="ISN7" s="56"/>
      <c r="ISO7" s="56"/>
      <c r="ISP7" s="56"/>
      <c r="ISQ7" s="56"/>
      <c r="ISR7" s="56"/>
      <c r="ISS7" s="56"/>
      <c r="IST7" s="56"/>
      <c r="ISU7" s="56"/>
      <c r="ISV7" s="56"/>
      <c r="ISW7" s="56"/>
      <c r="ISX7" s="56"/>
      <c r="ISY7" s="56"/>
      <c r="ISZ7" s="56"/>
      <c r="ITA7" s="56"/>
      <c r="ITB7" s="56"/>
      <c r="ITC7" s="56"/>
      <c r="ITD7" s="56"/>
      <c r="ITE7" s="56"/>
      <c r="ITF7" s="56"/>
      <c r="ITG7" s="56"/>
      <c r="ITH7" s="56"/>
      <c r="ITI7" s="56"/>
      <c r="ITJ7" s="56"/>
      <c r="ITK7" s="56"/>
      <c r="ITL7" s="56"/>
      <c r="ITM7" s="56"/>
      <c r="ITN7" s="56"/>
      <c r="ITO7" s="56"/>
      <c r="ITP7" s="56"/>
      <c r="ITQ7" s="56"/>
      <c r="ITR7" s="56"/>
      <c r="ITS7" s="56"/>
      <c r="ITT7" s="56"/>
      <c r="ITU7" s="56"/>
      <c r="ITV7" s="56"/>
      <c r="ITW7" s="56"/>
      <c r="ITX7" s="56"/>
      <c r="ITY7" s="56"/>
      <c r="ITZ7" s="56"/>
      <c r="IUA7" s="56"/>
      <c r="IUB7" s="56"/>
      <c r="IUC7" s="56"/>
      <c r="IUD7" s="56"/>
      <c r="IUE7" s="56"/>
      <c r="IUF7" s="56"/>
      <c r="IUG7" s="56"/>
      <c r="IUH7" s="56"/>
      <c r="IUI7" s="56"/>
      <c r="IUJ7" s="56"/>
      <c r="IUK7" s="56"/>
      <c r="IUL7" s="56"/>
      <c r="IUM7" s="56"/>
      <c r="IUN7" s="56"/>
      <c r="IUO7" s="56"/>
      <c r="IUP7" s="56"/>
      <c r="IUQ7" s="56"/>
      <c r="IUR7" s="56"/>
      <c r="IUS7" s="56"/>
      <c r="IUT7" s="56"/>
      <c r="IUU7" s="56"/>
      <c r="IUV7" s="56"/>
      <c r="IUW7" s="56"/>
      <c r="IUX7" s="56"/>
      <c r="IUY7" s="56"/>
      <c r="IUZ7" s="56"/>
      <c r="IVA7" s="56"/>
      <c r="IVB7" s="56"/>
      <c r="IVC7" s="56"/>
      <c r="IVD7" s="56"/>
      <c r="IVE7" s="56"/>
      <c r="IVF7" s="56"/>
      <c r="IVG7" s="56"/>
      <c r="IVH7" s="56"/>
      <c r="IVI7" s="56"/>
      <c r="IVJ7" s="56"/>
      <c r="IVK7" s="56"/>
      <c r="IVL7" s="56"/>
      <c r="IVM7" s="56"/>
      <c r="IVN7" s="56"/>
      <c r="IVO7" s="56"/>
      <c r="IVP7" s="56"/>
      <c r="IVQ7" s="56"/>
      <c r="IVR7" s="56"/>
      <c r="IVS7" s="56"/>
      <c r="IVT7" s="56"/>
      <c r="IVU7" s="56"/>
      <c r="IVV7" s="56"/>
      <c r="IVW7" s="56"/>
      <c r="IVX7" s="56"/>
      <c r="IVY7" s="56"/>
      <c r="IVZ7" s="56"/>
      <c r="IWA7" s="56"/>
      <c r="IWB7" s="56"/>
      <c r="IWC7" s="56"/>
      <c r="IWD7" s="56"/>
      <c r="IWE7" s="56"/>
      <c r="IWF7" s="56"/>
      <c r="IWG7" s="56"/>
      <c r="IWH7" s="56"/>
      <c r="IWI7" s="56"/>
      <c r="IWJ7" s="56"/>
      <c r="IWK7" s="56"/>
      <c r="IWL7" s="56"/>
      <c r="IWM7" s="56"/>
      <c r="IWN7" s="56"/>
      <c r="IWO7" s="56"/>
      <c r="IWP7" s="56"/>
      <c r="IWQ7" s="56"/>
      <c r="IWR7" s="56"/>
      <c r="IWS7" s="56"/>
      <c r="IWT7" s="56"/>
      <c r="IWU7" s="56"/>
      <c r="IWV7" s="56"/>
      <c r="IWW7" s="56"/>
      <c r="IWX7" s="56"/>
      <c r="IWY7" s="56"/>
      <c r="IWZ7" s="56"/>
      <c r="IXA7" s="56"/>
      <c r="IXB7" s="56"/>
      <c r="IXC7" s="56"/>
      <c r="IXD7" s="56"/>
      <c r="IXE7" s="56"/>
      <c r="IXF7" s="56"/>
      <c r="IXG7" s="56"/>
      <c r="IXH7" s="56"/>
      <c r="IXI7" s="56"/>
      <c r="IXJ7" s="56"/>
      <c r="IXK7" s="56"/>
      <c r="IXL7" s="56"/>
      <c r="IXM7" s="56"/>
      <c r="IXN7" s="56"/>
      <c r="IXO7" s="56"/>
      <c r="IXP7" s="56"/>
      <c r="IXQ7" s="56"/>
      <c r="IXR7" s="56"/>
      <c r="IXS7" s="56"/>
      <c r="IXT7" s="56"/>
      <c r="IXU7" s="56"/>
      <c r="IXV7" s="56"/>
      <c r="IXW7" s="56"/>
      <c r="IXX7" s="56"/>
      <c r="IXY7" s="56"/>
      <c r="IXZ7" s="56"/>
      <c r="IYA7" s="56"/>
      <c r="IYB7" s="56"/>
      <c r="IYC7" s="56"/>
      <c r="IYD7" s="56"/>
      <c r="IYE7" s="56"/>
      <c r="IYF7" s="56"/>
      <c r="IYG7" s="56"/>
      <c r="IYH7" s="56"/>
      <c r="IYI7" s="56"/>
      <c r="IYJ7" s="56"/>
      <c r="IYK7" s="56"/>
      <c r="IYL7" s="56"/>
      <c r="IYM7" s="56"/>
      <c r="IYN7" s="56"/>
      <c r="IYO7" s="56"/>
      <c r="IYP7" s="56"/>
      <c r="IYQ7" s="56"/>
      <c r="IYR7" s="56"/>
      <c r="IYS7" s="56"/>
      <c r="IYT7" s="56"/>
      <c r="IYU7" s="56"/>
      <c r="IYV7" s="56"/>
      <c r="IYW7" s="56"/>
      <c r="IYX7" s="56"/>
      <c r="IYY7" s="56"/>
      <c r="IYZ7" s="56"/>
      <c r="IZA7" s="56"/>
      <c r="IZB7" s="56"/>
      <c r="IZC7" s="56"/>
      <c r="IZD7" s="56"/>
      <c r="IZE7" s="56"/>
      <c r="IZF7" s="56"/>
      <c r="IZG7" s="56"/>
      <c r="IZH7" s="56"/>
      <c r="IZI7" s="56"/>
      <c r="IZJ7" s="56"/>
      <c r="IZK7" s="56"/>
      <c r="IZL7" s="56"/>
      <c r="IZM7" s="56"/>
      <c r="IZN7" s="56"/>
      <c r="IZO7" s="56"/>
      <c r="IZP7" s="56"/>
      <c r="IZQ7" s="56"/>
      <c r="IZR7" s="56"/>
      <c r="IZS7" s="56"/>
      <c r="IZT7" s="56"/>
      <c r="IZU7" s="56"/>
      <c r="IZV7" s="56"/>
      <c r="IZW7" s="56"/>
      <c r="IZX7" s="56"/>
      <c r="IZY7" s="56"/>
      <c r="IZZ7" s="56"/>
      <c r="JAA7" s="56"/>
      <c r="JAB7" s="56"/>
      <c r="JAC7" s="56"/>
      <c r="JAD7" s="56"/>
      <c r="JAE7" s="56"/>
      <c r="JAF7" s="56"/>
      <c r="JAG7" s="56"/>
      <c r="JAH7" s="56"/>
      <c r="JAI7" s="56"/>
      <c r="JAJ7" s="56"/>
      <c r="JAK7" s="56"/>
      <c r="JAL7" s="56"/>
      <c r="JAM7" s="56"/>
      <c r="JAN7" s="56"/>
      <c r="JAO7" s="56"/>
      <c r="JAP7" s="56"/>
      <c r="JAQ7" s="56"/>
      <c r="JAR7" s="56"/>
      <c r="JAS7" s="56"/>
      <c r="JAT7" s="56"/>
      <c r="JAU7" s="56"/>
      <c r="JAV7" s="56"/>
      <c r="JAW7" s="56"/>
      <c r="JAX7" s="56"/>
      <c r="JAY7" s="56"/>
      <c r="JAZ7" s="56"/>
      <c r="JBA7" s="56"/>
      <c r="JBB7" s="56"/>
      <c r="JBC7" s="56"/>
      <c r="JBD7" s="56"/>
      <c r="JBE7" s="56"/>
      <c r="JBF7" s="56"/>
      <c r="JBG7" s="56"/>
      <c r="JBH7" s="56"/>
      <c r="JBI7" s="56"/>
      <c r="JBJ7" s="56"/>
      <c r="JBK7" s="56"/>
      <c r="JBL7" s="56"/>
      <c r="JBM7" s="56"/>
      <c r="JBN7" s="56"/>
      <c r="JBO7" s="56"/>
      <c r="JBP7" s="56"/>
      <c r="JBQ7" s="56"/>
      <c r="JBR7" s="56"/>
      <c r="JBS7" s="56"/>
      <c r="JBT7" s="56"/>
      <c r="JBU7" s="56"/>
      <c r="JBV7" s="56"/>
      <c r="JBW7" s="56"/>
      <c r="JBX7" s="56"/>
      <c r="JBY7" s="56"/>
      <c r="JBZ7" s="56"/>
      <c r="JCA7" s="56"/>
      <c r="JCB7" s="56"/>
      <c r="JCC7" s="56"/>
      <c r="JCD7" s="56"/>
      <c r="JCE7" s="56"/>
      <c r="JCF7" s="56"/>
      <c r="JCG7" s="56"/>
      <c r="JCH7" s="56"/>
      <c r="JCI7" s="56"/>
      <c r="JCJ7" s="56"/>
      <c r="JCK7" s="56"/>
      <c r="JCL7" s="56"/>
      <c r="JCM7" s="56"/>
      <c r="JCN7" s="56"/>
      <c r="JCO7" s="56"/>
      <c r="JCP7" s="56"/>
      <c r="JCQ7" s="56"/>
      <c r="JCR7" s="56"/>
      <c r="JCS7" s="56"/>
      <c r="JCT7" s="56"/>
      <c r="JCU7" s="56"/>
      <c r="JCV7" s="56"/>
      <c r="JCW7" s="56"/>
      <c r="JCX7" s="56"/>
      <c r="JCY7" s="56"/>
      <c r="JCZ7" s="56"/>
      <c r="JDA7" s="56"/>
      <c r="JDB7" s="56"/>
      <c r="JDC7" s="56"/>
      <c r="JDD7" s="56"/>
      <c r="JDE7" s="56"/>
      <c r="JDF7" s="56"/>
      <c r="JDG7" s="56"/>
      <c r="JDH7" s="56"/>
      <c r="JDI7" s="56"/>
      <c r="JDJ7" s="56"/>
      <c r="JDK7" s="56"/>
      <c r="JDL7" s="56"/>
      <c r="JDM7" s="56"/>
      <c r="JDN7" s="56"/>
      <c r="JDO7" s="56"/>
      <c r="JDP7" s="56"/>
      <c r="JDQ7" s="56"/>
      <c r="JDR7" s="56"/>
      <c r="JDS7" s="56"/>
      <c r="JDT7" s="56"/>
      <c r="JDU7" s="56"/>
      <c r="JDV7" s="56"/>
      <c r="JDW7" s="56"/>
      <c r="JDX7" s="56"/>
      <c r="JDY7" s="56"/>
      <c r="JDZ7" s="56"/>
      <c r="JEA7" s="56"/>
      <c r="JEB7" s="56"/>
      <c r="JEC7" s="56"/>
      <c r="JED7" s="56"/>
      <c r="JEE7" s="56"/>
      <c r="JEF7" s="56"/>
      <c r="JEG7" s="56"/>
      <c r="JEH7" s="56"/>
      <c r="JEI7" s="56"/>
      <c r="JEJ7" s="56"/>
      <c r="JEK7" s="56"/>
      <c r="JEL7" s="56"/>
      <c r="JEM7" s="56"/>
      <c r="JEN7" s="56"/>
      <c r="JEO7" s="56"/>
      <c r="JEP7" s="56"/>
      <c r="JEQ7" s="56"/>
      <c r="JER7" s="56"/>
      <c r="JES7" s="56"/>
      <c r="JET7" s="56"/>
      <c r="JEU7" s="56"/>
      <c r="JEV7" s="56"/>
      <c r="JEW7" s="56"/>
      <c r="JEX7" s="56"/>
      <c r="JEY7" s="56"/>
      <c r="JEZ7" s="56"/>
      <c r="JFA7" s="56"/>
      <c r="JFB7" s="56"/>
      <c r="JFC7" s="56"/>
      <c r="JFD7" s="56"/>
      <c r="JFE7" s="56"/>
      <c r="JFF7" s="56"/>
      <c r="JFG7" s="56"/>
      <c r="JFH7" s="56"/>
      <c r="JFI7" s="56"/>
      <c r="JFJ7" s="56"/>
      <c r="JFK7" s="56"/>
      <c r="JFL7" s="56"/>
      <c r="JFM7" s="56"/>
      <c r="JFN7" s="56"/>
      <c r="JFO7" s="56"/>
      <c r="JFP7" s="56"/>
      <c r="JFQ7" s="56"/>
      <c r="JFR7" s="56"/>
      <c r="JFS7" s="56"/>
      <c r="JFT7" s="56"/>
      <c r="JFU7" s="56"/>
      <c r="JFV7" s="56"/>
      <c r="JFW7" s="56"/>
      <c r="JFX7" s="56"/>
      <c r="JFY7" s="56"/>
      <c r="JFZ7" s="56"/>
      <c r="JGA7" s="56"/>
      <c r="JGB7" s="56"/>
      <c r="JGC7" s="56"/>
      <c r="JGD7" s="56"/>
      <c r="JGE7" s="56"/>
      <c r="JGF7" s="56"/>
      <c r="JGG7" s="56"/>
      <c r="JGH7" s="56"/>
      <c r="JGI7" s="56"/>
      <c r="JGJ7" s="56"/>
      <c r="JGK7" s="56"/>
      <c r="JGL7" s="56"/>
      <c r="JGM7" s="56"/>
      <c r="JGN7" s="56"/>
      <c r="JGO7" s="56"/>
      <c r="JGP7" s="56"/>
      <c r="JGQ7" s="56"/>
      <c r="JGR7" s="56"/>
      <c r="JGS7" s="56"/>
      <c r="JGT7" s="56"/>
      <c r="JGU7" s="56"/>
      <c r="JGV7" s="56"/>
      <c r="JGW7" s="56"/>
      <c r="JGX7" s="56"/>
      <c r="JGY7" s="56"/>
      <c r="JGZ7" s="56"/>
      <c r="JHA7" s="56"/>
      <c r="JHB7" s="56"/>
      <c r="JHC7" s="56"/>
      <c r="JHD7" s="56"/>
      <c r="JHE7" s="56"/>
      <c r="JHF7" s="56"/>
      <c r="JHG7" s="56"/>
      <c r="JHH7" s="56"/>
      <c r="JHI7" s="56"/>
      <c r="JHJ7" s="56"/>
      <c r="JHK7" s="56"/>
      <c r="JHL7" s="56"/>
      <c r="JHM7" s="56"/>
      <c r="JHN7" s="56"/>
      <c r="JHO7" s="56"/>
      <c r="JHP7" s="56"/>
      <c r="JHQ7" s="56"/>
      <c r="JHR7" s="56"/>
      <c r="JHS7" s="56"/>
      <c r="JHT7" s="56"/>
      <c r="JHU7" s="56"/>
      <c r="JHV7" s="56"/>
      <c r="JHW7" s="56"/>
      <c r="JHX7" s="56"/>
      <c r="JHY7" s="56"/>
      <c r="JHZ7" s="56"/>
      <c r="JIA7" s="56"/>
      <c r="JIB7" s="56"/>
      <c r="JIC7" s="56"/>
      <c r="JID7" s="56"/>
      <c r="JIE7" s="56"/>
      <c r="JIF7" s="56"/>
      <c r="JIG7" s="56"/>
      <c r="JIH7" s="56"/>
      <c r="JII7" s="56"/>
      <c r="JIJ7" s="56"/>
      <c r="JIK7" s="56"/>
      <c r="JIL7" s="56"/>
      <c r="JIM7" s="56"/>
      <c r="JIN7" s="56"/>
      <c r="JIO7" s="56"/>
      <c r="JIP7" s="56"/>
      <c r="JIQ7" s="56"/>
      <c r="JIR7" s="56"/>
      <c r="JIS7" s="56"/>
      <c r="JIT7" s="56"/>
      <c r="JIU7" s="56"/>
      <c r="JIV7" s="56"/>
      <c r="JIW7" s="56"/>
      <c r="JIX7" s="56"/>
      <c r="JIY7" s="56"/>
      <c r="JIZ7" s="56"/>
      <c r="JJA7" s="56"/>
      <c r="JJB7" s="56"/>
      <c r="JJC7" s="56"/>
      <c r="JJD7" s="56"/>
      <c r="JJE7" s="56"/>
      <c r="JJF7" s="56"/>
      <c r="JJG7" s="56"/>
      <c r="JJH7" s="56"/>
      <c r="JJI7" s="56"/>
      <c r="JJJ7" s="56"/>
      <c r="JJK7" s="56"/>
      <c r="JJL7" s="56"/>
      <c r="JJM7" s="56"/>
      <c r="JJN7" s="56"/>
      <c r="JJO7" s="56"/>
      <c r="JJP7" s="56"/>
      <c r="JJQ7" s="56"/>
      <c r="JJR7" s="56"/>
      <c r="JJS7" s="56"/>
      <c r="JJT7" s="56"/>
      <c r="JJU7" s="56"/>
      <c r="JJV7" s="56"/>
      <c r="JJW7" s="56"/>
      <c r="JJX7" s="56"/>
      <c r="JJY7" s="56"/>
      <c r="JJZ7" s="56"/>
      <c r="JKA7" s="56"/>
      <c r="JKB7" s="56"/>
      <c r="JKC7" s="56"/>
      <c r="JKD7" s="56"/>
      <c r="JKE7" s="56"/>
      <c r="JKF7" s="56"/>
      <c r="JKG7" s="56"/>
      <c r="JKH7" s="56"/>
      <c r="JKI7" s="56"/>
      <c r="JKJ7" s="56"/>
      <c r="JKK7" s="56"/>
      <c r="JKL7" s="56"/>
      <c r="JKM7" s="56"/>
      <c r="JKN7" s="56"/>
      <c r="JKO7" s="56"/>
      <c r="JKP7" s="56"/>
      <c r="JKQ7" s="56"/>
      <c r="JKR7" s="56"/>
      <c r="JKS7" s="56"/>
      <c r="JKT7" s="56"/>
      <c r="JKU7" s="56"/>
      <c r="JKV7" s="56"/>
      <c r="JKW7" s="56"/>
      <c r="JKX7" s="56"/>
      <c r="JKY7" s="56"/>
      <c r="JKZ7" s="56"/>
      <c r="JLA7" s="56"/>
      <c r="JLB7" s="56"/>
      <c r="JLC7" s="56"/>
      <c r="JLD7" s="56"/>
      <c r="JLE7" s="56"/>
      <c r="JLF7" s="56"/>
      <c r="JLG7" s="56"/>
      <c r="JLH7" s="56"/>
      <c r="JLI7" s="56"/>
      <c r="JLJ7" s="56"/>
      <c r="JLK7" s="56"/>
      <c r="JLL7" s="56"/>
      <c r="JLM7" s="56"/>
      <c r="JLN7" s="56"/>
      <c r="JLO7" s="56"/>
      <c r="JLP7" s="56"/>
      <c r="JLQ7" s="56"/>
      <c r="JLR7" s="56"/>
      <c r="JLS7" s="56"/>
      <c r="JLT7" s="56"/>
      <c r="JLU7" s="56"/>
      <c r="JLV7" s="56"/>
      <c r="JLW7" s="56"/>
      <c r="JLX7" s="56"/>
      <c r="JLY7" s="56"/>
      <c r="JLZ7" s="56"/>
      <c r="JMA7" s="56"/>
      <c r="JMB7" s="56"/>
      <c r="JMC7" s="56"/>
      <c r="JMD7" s="56"/>
      <c r="JME7" s="56"/>
      <c r="JMF7" s="56"/>
      <c r="JMG7" s="56"/>
      <c r="JMH7" s="56"/>
      <c r="JMI7" s="56"/>
      <c r="JMJ7" s="56"/>
      <c r="JMK7" s="56"/>
      <c r="JML7" s="56"/>
      <c r="JMM7" s="56"/>
      <c r="JMN7" s="56"/>
      <c r="JMO7" s="56"/>
      <c r="JMP7" s="56"/>
      <c r="JMQ7" s="56"/>
      <c r="JMR7" s="56"/>
      <c r="JMS7" s="56"/>
      <c r="JMT7" s="56"/>
      <c r="JMU7" s="56"/>
      <c r="JMV7" s="56"/>
      <c r="JMW7" s="56"/>
      <c r="JMX7" s="56"/>
      <c r="JMY7" s="56"/>
      <c r="JMZ7" s="56"/>
      <c r="JNA7" s="56"/>
      <c r="JNB7" s="56"/>
      <c r="JNC7" s="56"/>
      <c r="JND7" s="56"/>
      <c r="JNE7" s="56"/>
      <c r="JNF7" s="56"/>
      <c r="JNG7" s="56"/>
      <c r="JNH7" s="56"/>
      <c r="JNI7" s="56"/>
      <c r="JNJ7" s="56"/>
      <c r="JNK7" s="56"/>
      <c r="JNL7" s="56"/>
      <c r="JNM7" s="56"/>
      <c r="JNN7" s="56"/>
      <c r="JNO7" s="56"/>
      <c r="JNP7" s="56"/>
      <c r="JNQ7" s="56"/>
      <c r="JNR7" s="56"/>
      <c r="JNS7" s="56"/>
      <c r="JNT7" s="56"/>
      <c r="JNU7" s="56"/>
      <c r="JNV7" s="56"/>
      <c r="JNW7" s="56"/>
      <c r="JNX7" s="56"/>
      <c r="JNY7" s="56"/>
      <c r="JNZ7" s="56"/>
      <c r="JOA7" s="56"/>
      <c r="JOB7" s="56"/>
      <c r="JOC7" s="56"/>
      <c r="JOD7" s="56"/>
      <c r="JOE7" s="56"/>
      <c r="JOF7" s="56"/>
      <c r="JOG7" s="56"/>
      <c r="JOH7" s="56"/>
      <c r="JOI7" s="56"/>
      <c r="JOJ7" s="56"/>
      <c r="JOK7" s="56"/>
      <c r="JOL7" s="56"/>
      <c r="JOM7" s="56"/>
      <c r="JON7" s="56"/>
      <c r="JOO7" s="56"/>
      <c r="JOP7" s="56"/>
      <c r="JOQ7" s="56"/>
      <c r="JOR7" s="56"/>
      <c r="JOS7" s="56"/>
      <c r="JOT7" s="56"/>
      <c r="JOU7" s="56"/>
      <c r="JOV7" s="56"/>
      <c r="JOW7" s="56"/>
      <c r="JOX7" s="56"/>
      <c r="JOY7" s="56"/>
      <c r="JOZ7" s="56"/>
      <c r="JPA7" s="56"/>
      <c r="JPB7" s="56"/>
      <c r="JPC7" s="56"/>
      <c r="JPD7" s="56"/>
      <c r="JPE7" s="56"/>
      <c r="JPF7" s="56"/>
      <c r="JPG7" s="56"/>
      <c r="JPH7" s="56"/>
      <c r="JPI7" s="56"/>
      <c r="JPJ7" s="56"/>
      <c r="JPK7" s="56"/>
      <c r="JPL7" s="56"/>
      <c r="JPM7" s="56"/>
      <c r="JPN7" s="56"/>
      <c r="JPO7" s="56"/>
      <c r="JPP7" s="56"/>
      <c r="JPQ7" s="56"/>
      <c r="JPR7" s="56"/>
      <c r="JPS7" s="56"/>
      <c r="JPT7" s="56"/>
      <c r="JPU7" s="56"/>
      <c r="JPV7" s="56"/>
      <c r="JPW7" s="56"/>
      <c r="JPX7" s="56"/>
      <c r="JPY7" s="56"/>
      <c r="JPZ7" s="56"/>
      <c r="JQA7" s="56"/>
      <c r="JQB7" s="56"/>
      <c r="JQC7" s="56"/>
      <c r="JQD7" s="56"/>
      <c r="JQE7" s="56"/>
      <c r="JQF7" s="56"/>
      <c r="JQG7" s="56"/>
      <c r="JQH7" s="56"/>
      <c r="JQI7" s="56"/>
      <c r="JQJ7" s="56"/>
      <c r="JQK7" s="56"/>
      <c r="JQL7" s="56"/>
      <c r="JQM7" s="56"/>
      <c r="JQN7" s="56"/>
      <c r="JQO7" s="56"/>
      <c r="JQP7" s="56"/>
      <c r="JQQ7" s="56"/>
      <c r="JQR7" s="56"/>
      <c r="JQS7" s="56"/>
      <c r="JQT7" s="56"/>
      <c r="JQU7" s="56"/>
      <c r="JQV7" s="56"/>
      <c r="JQW7" s="56"/>
      <c r="JQX7" s="56"/>
      <c r="JQY7" s="56"/>
      <c r="JQZ7" s="56"/>
      <c r="JRA7" s="56"/>
      <c r="JRB7" s="56"/>
      <c r="JRC7" s="56"/>
      <c r="JRD7" s="56"/>
      <c r="JRE7" s="56"/>
      <c r="JRF7" s="56"/>
      <c r="JRG7" s="56"/>
      <c r="JRH7" s="56"/>
      <c r="JRI7" s="56"/>
      <c r="JRJ7" s="56"/>
      <c r="JRK7" s="56"/>
      <c r="JRL7" s="56"/>
      <c r="JRM7" s="56"/>
      <c r="JRN7" s="56"/>
      <c r="JRO7" s="56"/>
      <c r="JRP7" s="56"/>
      <c r="JRQ7" s="56"/>
      <c r="JRR7" s="56"/>
      <c r="JRS7" s="56"/>
      <c r="JRT7" s="56"/>
      <c r="JRU7" s="56"/>
      <c r="JRV7" s="56"/>
      <c r="JRW7" s="56"/>
      <c r="JRX7" s="56"/>
      <c r="JRY7" s="56"/>
      <c r="JRZ7" s="56"/>
      <c r="JSA7" s="56"/>
      <c r="JSB7" s="56"/>
      <c r="JSC7" s="56"/>
      <c r="JSD7" s="56"/>
      <c r="JSE7" s="56"/>
      <c r="JSF7" s="56"/>
      <c r="JSG7" s="56"/>
      <c r="JSH7" s="56"/>
      <c r="JSI7" s="56"/>
      <c r="JSJ7" s="56"/>
      <c r="JSK7" s="56"/>
      <c r="JSL7" s="56"/>
      <c r="JSM7" s="56"/>
      <c r="JSN7" s="56"/>
      <c r="JSO7" s="56"/>
      <c r="JSP7" s="56"/>
      <c r="JSQ7" s="56"/>
      <c r="JSR7" s="56"/>
      <c r="JSS7" s="56"/>
      <c r="JST7" s="56"/>
      <c r="JSU7" s="56"/>
      <c r="JSV7" s="56"/>
      <c r="JSW7" s="56"/>
      <c r="JSX7" s="56"/>
      <c r="JSY7" s="56"/>
      <c r="JSZ7" s="56"/>
      <c r="JTA7" s="56"/>
      <c r="JTB7" s="56"/>
      <c r="JTC7" s="56"/>
      <c r="JTD7" s="56"/>
      <c r="JTE7" s="56"/>
      <c r="JTF7" s="56"/>
      <c r="JTG7" s="56"/>
      <c r="JTH7" s="56"/>
      <c r="JTI7" s="56"/>
      <c r="JTJ7" s="56"/>
      <c r="JTK7" s="56"/>
      <c r="JTL7" s="56"/>
      <c r="JTM7" s="56"/>
      <c r="JTN7" s="56"/>
      <c r="JTO7" s="56"/>
      <c r="JTP7" s="56"/>
      <c r="JTQ7" s="56"/>
      <c r="JTR7" s="56"/>
      <c r="JTS7" s="56"/>
      <c r="JTT7" s="56"/>
      <c r="JTU7" s="56"/>
      <c r="JTV7" s="56"/>
      <c r="JTW7" s="56"/>
      <c r="JTX7" s="56"/>
      <c r="JTY7" s="56"/>
      <c r="JTZ7" s="56"/>
      <c r="JUA7" s="56"/>
      <c r="JUB7" s="56"/>
      <c r="JUC7" s="56"/>
      <c r="JUD7" s="56"/>
      <c r="JUE7" s="56"/>
      <c r="JUF7" s="56"/>
      <c r="JUG7" s="56"/>
      <c r="JUH7" s="56"/>
      <c r="JUI7" s="56"/>
      <c r="JUJ7" s="56"/>
      <c r="JUK7" s="56"/>
      <c r="JUL7" s="56"/>
      <c r="JUM7" s="56"/>
      <c r="JUN7" s="56"/>
      <c r="JUO7" s="56"/>
      <c r="JUP7" s="56"/>
      <c r="JUQ7" s="56"/>
      <c r="JUR7" s="56"/>
      <c r="JUS7" s="56"/>
      <c r="JUT7" s="56"/>
      <c r="JUU7" s="56"/>
      <c r="JUV7" s="56"/>
      <c r="JUW7" s="56"/>
      <c r="JUX7" s="56"/>
      <c r="JUY7" s="56"/>
      <c r="JUZ7" s="56"/>
      <c r="JVA7" s="56"/>
      <c r="JVB7" s="56"/>
      <c r="JVC7" s="56"/>
      <c r="JVD7" s="56"/>
      <c r="JVE7" s="56"/>
      <c r="JVF7" s="56"/>
      <c r="JVG7" s="56"/>
      <c r="JVH7" s="56"/>
      <c r="JVI7" s="56"/>
      <c r="JVJ7" s="56"/>
      <c r="JVK7" s="56"/>
      <c r="JVL7" s="56"/>
      <c r="JVM7" s="56"/>
      <c r="JVN7" s="56"/>
      <c r="JVO7" s="56"/>
      <c r="JVP7" s="56"/>
      <c r="JVQ7" s="56"/>
      <c r="JVR7" s="56"/>
      <c r="JVS7" s="56"/>
      <c r="JVT7" s="56"/>
      <c r="JVU7" s="56"/>
      <c r="JVV7" s="56"/>
      <c r="JVW7" s="56"/>
      <c r="JVX7" s="56"/>
      <c r="JVY7" s="56"/>
      <c r="JVZ7" s="56"/>
      <c r="JWA7" s="56"/>
      <c r="JWB7" s="56"/>
      <c r="JWC7" s="56"/>
      <c r="JWD7" s="56"/>
      <c r="JWE7" s="56"/>
      <c r="JWF7" s="56"/>
      <c r="JWG7" s="56"/>
      <c r="JWH7" s="56"/>
      <c r="JWI7" s="56"/>
      <c r="JWJ7" s="56"/>
      <c r="JWK7" s="56"/>
      <c r="JWL7" s="56"/>
      <c r="JWM7" s="56"/>
      <c r="JWN7" s="56"/>
      <c r="JWO7" s="56"/>
      <c r="JWP7" s="56"/>
      <c r="JWQ7" s="56"/>
      <c r="JWR7" s="56"/>
      <c r="JWS7" s="56"/>
      <c r="JWT7" s="56"/>
      <c r="JWU7" s="56"/>
      <c r="JWV7" s="56"/>
      <c r="JWW7" s="56"/>
      <c r="JWX7" s="56"/>
      <c r="JWY7" s="56"/>
      <c r="JWZ7" s="56"/>
      <c r="JXA7" s="56"/>
      <c r="JXB7" s="56"/>
      <c r="JXC7" s="56"/>
      <c r="JXD7" s="56"/>
      <c r="JXE7" s="56"/>
      <c r="JXF7" s="56"/>
      <c r="JXG7" s="56"/>
      <c r="JXH7" s="56"/>
      <c r="JXI7" s="56"/>
      <c r="JXJ7" s="56"/>
      <c r="JXK7" s="56"/>
      <c r="JXL7" s="56"/>
      <c r="JXM7" s="56"/>
      <c r="JXN7" s="56"/>
      <c r="JXO7" s="56"/>
      <c r="JXP7" s="56"/>
      <c r="JXQ7" s="56"/>
      <c r="JXR7" s="56"/>
      <c r="JXS7" s="56"/>
      <c r="JXT7" s="56"/>
      <c r="JXU7" s="56"/>
      <c r="JXV7" s="56"/>
      <c r="JXW7" s="56"/>
      <c r="JXX7" s="56"/>
      <c r="JXY7" s="56"/>
      <c r="JXZ7" s="56"/>
      <c r="JYA7" s="56"/>
      <c r="JYB7" s="56"/>
      <c r="JYC7" s="56"/>
      <c r="JYD7" s="56"/>
      <c r="JYE7" s="56"/>
      <c r="JYF7" s="56"/>
      <c r="JYG7" s="56"/>
      <c r="JYH7" s="56"/>
      <c r="JYI7" s="56"/>
      <c r="JYJ7" s="56"/>
      <c r="JYK7" s="56"/>
      <c r="JYL7" s="56"/>
      <c r="JYM7" s="56"/>
      <c r="JYN7" s="56"/>
      <c r="JYO7" s="56"/>
      <c r="JYP7" s="56"/>
      <c r="JYQ7" s="56"/>
      <c r="JYR7" s="56"/>
      <c r="JYS7" s="56"/>
      <c r="JYT7" s="56"/>
      <c r="JYU7" s="56"/>
      <c r="JYV7" s="56"/>
      <c r="JYW7" s="56"/>
      <c r="JYX7" s="56"/>
      <c r="JYY7" s="56"/>
      <c r="JYZ7" s="56"/>
      <c r="JZA7" s="56"/>
      <c r="JZB7" s="56"/>
      <c r="JZC7" s="56"/>
      <c r="JZD7" s="56"/>
      <c r="JZE7" s="56"/>
      <c r="JZF7" s="56"/>
      <c r="JZG7" s="56"/>
      <c r="JZH7" s="56"/>
      <c r="JZI7" s="56"/>
      <c r="JZJ7" s="56"/>
      <c r="JZK7" s="56"/>
      <c r="JZL7" s="56"/>
      <c r="JZM7" s="56"/>
      <c r="JZN7" s="56"/>
      <c r="JZO7" s="56"/>
      <c r="JZP7" s="56"/>
      <c r="JZQ7" s="56"/>
      <c r="JZR7" s="56"/>
      <c r="JZS7" s="56"/>
      <c r="JZT7" s="56"/>
      <c r="JZU7" s="56"/>
      <c r="JZV7" s="56"/>
      <c r="JZW7" s="56"/>
      <c r="JZX7" s="56"/>
      <c r="JZY7" s="56"/>
      <c r="JZZ7" s="56"/>
      <c r="KAA7" s="56"/>
      <c r="KAB7" s="56"/>
      <c r="KAC7" s="56"/>
      <c r="KAD7" s="56"/>
      <c r="KAE7" s="56"/>
      <c r="KAF7" s="56"/>
      <c r="KAG7" s="56"/>
      <c r="KAH7" s="56"/>
      <c r="KAI7" s="56"/>
      <c r="KAJ7" s="56"/>
      <c r="KAK7" s="56"/>
      <c r="KAL7" s="56"/>
      <c r="KAM7" s="56"/>
      <c r="KAN7" s="56"/>
      <c r="KAO7" s="56"/>
      <c r="KAP7" s="56"/>
      <c r="KAQ7" s="56"/>
      <c r="KAR7" s="56"/>
      <c r="KAS7" s="56"/>
      <c r="KAT7" s="56"/>
      <c r="KAU7" s="56"/>
      <c r="KAV7" s="56"/>
      <c r="KAW7" s="56"/>
      <c r="KAX7" s="56"/>
      <c r="KAY7" s="56"/>
      <c r="KAZ7" s="56"/>
      <c r="KBA7" s="56"/>
      <c r="KBB7" s="56"/>
      <c r="KBC7" s="56"/>
      <c r="KBD7" s="56"/>
      <c r="KBE7" s="56"/>
      <c r="KBF7" s="56"/>
      <c r="KBG7" s="56"/>
      <c r="KBH7" s="56"/>
      <c r="KBI7" s="56"/>
      <c r="KBJ7" s="56"/>
      <c r="KBK7" s="56"/>
      <c r="KBL7" s="56"/>
      <c r="KBM7" s="56"/>
      <c r="KBN7" s="56"/>
      <c r="KBO7" s="56"/>
      <c r="KBP7" s="56"/>
      <c r="KBQ7" s="56"/>
      <c r="KBR7" s="56"/>
      <c r="KBS7" s="56"/>
      <c r="KBT7" s="56"/>
      <c r="KBU7" s="56"/>
      <c r="KBV7" s="56"/>
      <c r="KBW7" s="56"/>
      <c r="KBX7" s="56"/>
      <c r="KBY7" s="56"/>
      <c r="KBZ7" s="56"/>
      <c r="KCA7" s="56"/>
      <c r="KCB7" s="56"/>
      <c r="KCC7" s="56"/>
      <c r="KCD7" s="56"/>
      <c r="KCE7" s="56"/>
      <c r="KCF7" s="56"/>
      <c r="KCG7" s="56"/>
      <c r="KCH7" s="56"/>
      <c r="KCI7" s="56"/>
      <c r="KCJ7" s="56"/>
      <c r="KCK7" s="56"/>
      <c r="KCL7" s="56"/>
      <c r="KCM7" s="56"/>
      <c r="KCN7" s="56"/>
      <c r="KCO7" s="56"/>
      <c r="KCP7" s="56"/>
      <c r="KCQ7" s="56"/>
      <c r="KCR7" s="56"/>
      <c r="KCS7" s="56"/>
      <c r="KCT7" s="56"/>
      <c r="KCU7" s="56"/>
      <c r="KCV7" s="56"/>
      <c r="KCW7" s="56"/>
      <c r="KCX7" s="56"/>
      <c r="KCY7" s="56"/>
      <c r="KCZ7" s="56"/>
      <c r="KDA7" s="56"/>
      <c r="KDB7" s="56"/>
      <c r="KDC7" s="56"/>
      <c r="KDD7" s="56"/>
      <c r="KDE7" s="56"/>
      <c r="KDF7" s="56"/>
      <c r="KDG7" s="56"/>
      <c r="KDH7" s="56"/>
      <c r="KDI7" s="56"/>
      <c r="KDJ7" s="56"/>
      <c r="KDK7" s="56"/>
      <c r="KDL7" s="56"/>
      <c r="KDM7" s="56"/>
      <c r="KDN7" s="56"/>
      <c r="KDO7" s="56"/>
      <c r="KDP7" s="56"/>
      <c r="KDQ7" s="56"/>
      <c r="KDR7" s="56"/>
      <c r="KDS7" s="56"/>
      <c r="KDT7" s="56"/>
      <c r="KDU7" s="56"/>
      <c r="KDV7" s="56"/>
      <c r="KDW7" s="56"/>
      <c r="KDX7" s="56"/>
      <c r="KDY7" s="56"/>
      <c r="KDZ7" s="56"/>
      <c r="KEA7" s="56"/>
      <c r="KEB7" s="56"/>
      <c r="KEC7" s="56"/>
      <c r="KED7" s="56"/>
      <c r="KEE7" s="56"/>
      <c r="KEF7" s="56"/>
      <c r="KEG7" s="56"/>
      <c r="KEH7" s="56"/>
      <c r="KEI7" s="56"/>
      <c r="KEJ7" s="56"/>
      <c r="KEK7" s="56"/>
      <c r="KEL7" s="56"/>
      <c r="KEM7" s="56"/>
      <c r="KEN7" s="56"/>
      <c r="KEO7" s="56"/>
      <c r="KEP7" s="56"/>
      <c r="KEQ7" s="56"/>
      <c r="KER7" s="56"/>
      <c r="KES7" s="56"/>
      <c r="KET7" s="56"/>
      <c r="KEU7" s="56"/>
      <c r="KEV7" s="56"/>
      <c r="KEW7" s="56"/>
      <c r="KEX7" s="56"/>
      <c r="KEY7" s="56"/>
      <c r="KEZ7" s="56"/>
      <c r="KFA7" s="56"/>
      <c r="KFB7" s="56"/>
      <c r="KFC7" s="56"/>
      <c r="KFD7" s="56"/>
      <c r="KFE7" s="56"/>
      <c r="KFF7" s="56"/>
      <c r="KFG7" s="56"/>
      <c r="KFH7" s="56"/>
      <c r="KFI7" s="56"/>
      <c r="KFJ7" s="56"/>
      <c r="KFK7" s="56"/>
      <c r="KFL7" s="56"/>
      <c r="KFM7" s="56"/>
      <c r="KFN7" s="56"/>
      <c r="KFO7" s="56"/>
      <c r="KFP7" s="56"/>
      <c r="KFQ7" s="56"/>
      <c r="KFR7" s="56"/>
      <c r="KFS7" s="56"/>
      <c r="KFT7" s="56"/>
      <c r="KFU7" s="56"/>
      <c r="KFV7" s="56"/>
      <c r="KFW7" s="56"/>
      <c r="KFX7" s="56"/>
      <c r="KFY7" s="56"/>
      <c r="KFZ7" s="56"/>
      <c r="KGA7" s="56"/>
      <c r="KGB7" s="56"/>
      <c r="KGC7" s="56"/>
      <c r="KGD7" s="56"/>
      <c r="KGE7" s="56"/>
      <c r="KGF7" s="56"/>
      <c r="KGG7" s="56"/>
      <c r="KGH7" s="56"/>
      <c r="KGI7" s="56"/>
      <c r="KGJ7" s="56"/>
      <c r="KGK7" s="56"/>
      <c r="KGL7" s="56"/>
      <c r="KGM7" s="56"/>
      <c r="KGN7" s="56"/>
      <c r="KGO7" s="56"/>
      <c r="KGP7" s="56"/>
      <c r="KGQ7" s="56"/>
      <c r="KGR7" s="56"/>
      <c r="KGS7" s="56"/>
      <c r="KGT7" s="56"/>
      <c r="KGU7" s="56"/>
      <c r="KGV7" s="56"/>
      <c r="KGW7" s="56"/>
      <c r="KGX7" s="56"/>
      <c r="KGY7" s="56"/>
      <c r="KGZ7" s="56"/>
      <c r="KHA7" s="56"/>
      <c r="KHB7" s="56"/>
      <c r="KHC7" s="56"/>
      <c r="KHD7" s="56"/>
      <c r="KHE7" s="56"/>
      <c r="KHF7" s="56"/>
      <c r="KHG7" s="56"/>
      <c r="KHH7" s="56"/>
      <c r="KHI7" s="56"/>
      <c r="KHJ7" s="56"/>
      <c r="KHK7" s="56"/>
      <c r="KHL7" s="56"/>
      <c r="KHM7" s="56"/>
      <c r="KHN7" s="56"/>
      <c r="KHO7" s="56"/>
      <c r="KHP7" s="56"/>
      <c r="KHQ7" s="56"/>
      <c r="KHR7" s="56"/>
      <c r="KHS7" s="56"/>
      <c r="KHT7" s="56"/>
      <c r="KHU7" s="56"/>
      <c r="KHV7" s="56"/>
      <c r="KHW7" s="56"/>
      <c r="KHX7" s="56"/>
      <c r="KHY7" s="56"/>
      <c r="KHZ7" s="56"/>
      <c r="KIA7" s="56"/>
      <c r="KIB7" s="56"/>
      <c r="KIC7" s="56"/>
      <c r="KID7" s="56"/>
      <c r="KIE7" s="56"/>
      <c r="KIF7" s="56"/>
      <c r="KIG7" s="56"/>
      <c r="KIH7" s="56"/>
      <c r="KII7" s="56"/>
      <c r="KIJ7" s="56"/>
      <c r="KIK7" s="56"/>
      <c r="KIL7" s="56"/>
      <c r="KIM7" s="56"/>
      <c r="KIN7" s="56"/>
      <c r="KIO7" s="56"/>
      <c r="KIP7" s="56"/>
      <c r="KIQ7" s="56"/>
      <c r="KIR7" s="56"/>
      <c r="KIS7" s="56"/>
      <c r="KIT7" s="56"/>
      <c r="KIU7" s="56"/>
      <c r="KIV7" s="56"/>
      <c r="KIW7" s="56"/>
      <c r="KIX7" s="56"/>
      <c r="KIY7" s="56"/>
      <c r="KIZ7" s="56"/>
      <c r="KJA7" s="56"/>
      <c r="KJB7" s="56"/>
      <c r="KJC7" s="56"/>
      <c r="KJD7" s="56"/>
      <c r="KJE7" s="56"/>
      <c r="KJF7" s="56"/>
      <c r="KJG7" s="56"/>
      <c r="KJH7" s="56"/>
      <c r="KJI7" s="56"/>
      <c r="KJJ7" s="56"/>
      <c r="KJK7" s="56"/>
      <c r="KJL7" s="56"/>
      <c r="KJM7" s="56"/>
      <c r="KJN7" s="56"/>
      <c r="KJO7" s="56"/>
      <c r="KJP7" s="56"/>
      <c r="KJQ7" s="56"/>
      <c r="KJR7" s="56"/>
      <c r="KJS7" s="56"/>
      <c r="KJT7" s="56"/>
      <c r="KJU7" s="56"/>
      <c r="KJV7" s="56"/>
      <c r="KJW7" s="56"/>
      <c r="KJX7" s="56"/>
      <c r="KJY7" s="56"/>
      <c r="KJZ7" s="56"/>
      <c r="KKA7" s="56"/>
      <c r="KKB7" s="56"/>
      <c r="KKC7" s="56"/>
      <c r="KKD7" s="56"/>
      <c r="KKE7" s="56"/>
      <c r="KKF7" s="56"/>
      <c r="KKG7" s="56"/>
      <c r="KKH7" s="56"/>
      <c r="KKI7" s="56"/>
      <c r="KKJ7" s="56"/>
      <c r="KKK7" s="56"/>
      <c r="KKL7" s="56"/>
      <c r="KKM7" s="56"/>
      <c r="KKN7" s="56"/>
      <c r="KKO7" s="56"/>
      <c r="KKP7" s="56"/>
      <c r="KKQ7" s="56"/>
      <c r="KKR7" s="56"/>
      <c r="KKS7" s="56"/>
      <c r="KKT7" s="56"/>
      <c r="KKU7" s="56"/>
      <c r="KKV7" s="56"/>
      <c r="KKW7" s="56"/>
      <c r="KKX7" s="56"/>
      <c r="KKY7" s="56"/>
      <c r="KKZ7" s="56"/>
      <c r="KLA7" s="56"/>
      <c r="KLB7" s="56"/>
      <c r="KLC7" s="56"/>
      <c r="KLD7" s="56"/>
      <c r="KLE7" s="56"/>
      <c r="KLF7" s="56"/>
      <c r="KLG7" s="56"/>
      <c r="KLH7" s="56"/>
      <c r="KLI7" s="56"/>
      <c r="KLJ7" s="56"/>
      <c r="KLK7" s="56"/>
      <c r="KLL7" s="56"/>
      <c r="KLM7" s="56"/>
      <c r="KLN7" s="56"/>
      <c r="KLO7" s="56"/>
      <c r="KLP7" s="56"/>
      <c r="KLQ7" s="56"/>
      <c r="KLR7" s="56"/>
      <c r="KLS7" s="56"/>
      <c r="KLT7" s="56"/>
      <c r="KLU7" s="56"/>
      <c r="KLV7" s="56"/>
      <c r="KLW7" s="56"/>
      <c r="KLX7" s="56"/>
      <c r="KLY7" s="56"/>
      <c r="KLZ7" s="56"/>
      <c r="KMA7" s="56"/>
      <c r="KMB7" s="56"/>
      <c r="KMC7" s="56"/>
      <c r="KMD7" s="56"/>
      <c r="KME7" s="56"/>
      <c r="KMF7" s="56"/>
      <c r="KMG7" s="56"/>
      <c r="KMH7" s="56"/>
      <c r="KMI7" s="56"/>
      <c r="KMJ7" s="56"/>
      <c r="KMK7" s="56"/>
      <c r="KML7" s="56"/>
      <c r="KMM7" s="56"/>
      <c r="KMN7" s="56"/>
      <c r="KMO7" s="56"/>
      <c r="KMP7" s="56"/>
      <c r="KMQ7" s="56"/>
      <c r="KMR7" s="56"/>
      <c r="KMS7" s="56"/>
      <c r="KMT7" s="56"/>
      <c r="KMU7" s="56"/>
      <c r="KMV7" s="56"/>
      <c r="KMW7" s="56"/>
      <c r="KMX7" s="56"/>
      <c r="KMY7" s="56"/>
      <c r="KMZ7" s="56"/>
      <c r="KNA7" s="56"/>
      <c r="KNB7" s="56"/>
      <c r="KNC7" s="56"/>
      <c r="KND7" s="56"/>
      <c r="KNE7" s="56"/>
      <c r="KNF7" s="56"/>
      <c r="KNG7" s="56"/>
      <c r="KNH7" s="56"/>
      <c r="KNI7" s="56"/>
      <c r="KNJ7" s="56"/>
      <c r="KNK7" s="56"/>
      <c r="KNL7" s="56"/>
      <c r="KNM7" s="56"/>
      <c r="KNN7" s="56"/>
      <c r="KNO7" s="56"/>
      <c r="KNP7" s="56"/>
      <c r="KNQ7" s="56"/>
      <c r="KNR7" s="56"/>
      <c r="KNS7" s="56"/>
      <c r="KNT7" s="56"/>
      <c r="KNU7" s="56"/>
      <c r="KNV7" s="56"/>
      <c r="KNW7" s="56"/>
      <c r="KNX7" s="56"/>
      <c r="KNY7" s="56"/>
      <c r="KNZ7" s="56"/>
      <c r="KOA7" s="56"/>
      <c r="KOB7" s="56"/>
      <c r="KOC7" s="56"/>
      <c r="KOD7" s="56"/>
      <c r="KOE7" s="56"/>
      <c r="KOF7" s="56"/>
      <c r="KOG7" s="56"/>
      <c r="KOH7" s="56"/>
      <c r="KOI7" s="56"/>
      <c r="KOJ7" s="56"/>
      <c r="KOK7" s="56"/>
      <c r="KOL7" s="56"/>
      <c r="KOM7" s="56"/>
      <c r="KON7" s="56"/>
      <c r="KOO7" s="56"/>
      <c r="KOP7" s="56"/>
      <c r="KOQ7" s="56"/>
      <c r="KOR7" s="56"/>
      <c r="KOS7" s="56"/>
      <c r="KOT7" s="56"/>
      <c r="KOU7" s="56"/>
      <c r="KOV7" s="56"/>
      <c r="KOW7" s="56"/>
      <c r="KOX7" s="56"/>
      <c r="KOY7" s="56"/>
      <c r="KOZ7" s="56"/>
      <c r="KPA7" s="56"/>
      <c r="KPB7" s="56"/>
      <c r="KPC7" s="56"/>
      <c r="KPD7" s="56"/>
      <c r="KPE7" s="56"/>
      <c r="KPF7" s="56"/>
      <c r="KPG7" s="56"/>
      <c r="KPH7" s="56"/>
      <c r="KPI7" s="56"/>
      <c r="KPJ7" s="56"/>
      <c r="KPK7" s="56"/>
      <c r="KPL7" s="56"/>
      <c r="KPM7" s="56"/>
      <c r="KPN7" s="56"/>
      <c r="KPO7" s="56"/>
      <c r="KPP7" s="56"/>
      <c r="KPQ7" s="56"/>
      <c r="KPR7" s="56"/>
      <c r="KPS7" s="56"/>
      <c r="KPT7" s="56"/>
      <c r="KPU7" s="56"/>
      <c r="KPV7" s="56"/>
      <c r="KPW7" s="56"/>
      <c r="KPX7" s="56"/>
      <c r="KPY7" s="56"/>
      <c r="KPZ7" s="56"/>
      <c r="KQA7" s="56"/>
      <c r="KQB7" s="56"/>
      <c r="KQC7" s="56"/>
      <c r="KQD7" s="56"/>
      <c r="KQE7" s="56"/>
      <c r="KQF7" s="56"/>
      <c r="KQG7" s="56"/>
      <c r="KQH7" s="56"/>
      <c r="KQI7" s="56"/>
      <c r="KQJ7" s="56"/>
      <c r="KQK7" s="56"/>
      <c r="KQL7" s="56"/>
      <c r="KQM7" s="56"/>
      <c r="KQN7" s="56"/>
      <c r="KQO7" s="56"/>
      <c r="KQP7" s="56"/>
      <c r="KQQ7" s="56"/>
      <c r="KQR7" s="56"/>
      <c r="KQS7" s="56"/>
      <c r="KQT7" s="56"/>
      <c r="KQU7" s="56"/>
      <c r="KQV7" s="56"/>
      <c r="KQW7" s="56"/>
      <c r="KQX7" s="56"/>
      <c r="KQY7" s="56"/>
      <c r="KQZ7" s="56"/>
      <c r="KRA7" s="56"/>
      <c r="KRB7" s="56"/>
      <c r="KRC7" s="56"/>
      <c r="KRD7" s="56"/>
      <c r="KRE7" s="56"/>
      <c r="KRF7" s="56"/>
      <c r="KRG7" s="56"/>
      <c r="KRH7" s="56"/>
      <c r="KRI7" s="56"/>
      <c r="KRJ7" s="56"/>
      <c r="KRK7" s="56"/>
      <c r="KRL7" s="56"/>
      <c r="KRM7" s="56"/>
      <c r="KRN7" s="56"/>
      <c r="KRO7" s="56"/>
      <c r="KRP7" s="56"/>
      <c r="KRQ7" s="56"/>
      <c r="KRR7" s="56"/>
      <c r="KRS7" s="56"/>
      <c r="KRT7" s="56"/>
      <c r="KRU7" s="56"/>
      <c r="KRV7" s="56"/>
      <c r="KRW7" s="56"/>
      <c r="KRX7" s="56"/>
      <c r="KRY7" s="56"/>
      <c r="KRZ7" s="56"/>
      <c r="KSA7" s="56"/>
      <c r="KSB7" s="56"/>
      <c r="KSC7" s="56"/>
      <c r="KSD7" s="56"/>
      <c r="KSE7" s="56"/>
      <c r="KSF7" s="56"/>
      <c r="KSG7" s="56"/>
      <c r="KSH7" s="56"/>
      <c r="KSI7" s="56"/>
      <c r="KSJ7" s="56"/>
      <c r="KSK7" s="56"/>
      <c r="KSL7" s="56"/>
      <c r="KSM7" s="56"/>
      <c r="KSN7" s="56"/>
      <c r="KSO7" s="56"/>
      <c r="KSP7" s="56"/>
      <c r="KSQ7" s="56"/>
      <c r="KSR7" s="56"/>
      <c r="KSS7" s="56"/>
      <c r="KST7" s="56"/>
      <c r="KSU7" s="56"/>
      <c r="KSV7" s="56"/>
      <c r="KSW7" s="56"/>
      <c r="KSX7" s="56"/>
      <c r="KSY7" s="56"/>
      <c r="KSZ7" s="56"/>
      <c r="KTA7" s="56"/>
      <c r="KTB7" s="56"/>
      <c r="KTC7" s="56"/>
      <c r="KTD7" s="56"/>
      <c r="KTE7" s="56"/>
      <c r="KTF7" s="56"/>
      <c r="KTG7" s="56"/>
      <c r="KTH7" s="56"/>
      <c r="KTI7" s="56"/>
      <c r="KTJ7" s="56"/>
      <c r="KTK7" s="56"/>
      <c r="KTL7" s="56"/>
      <c r="KTM7" s="56"/>
      <c r="KTN7" s="56"/>
      <c r="KTO7" s="56"/>
      <c r="KTP7" s="56"/>
      <c r="KTQ7" s="56"/>
      <c r="KTR7" s="56"/>
      <c r="KTS7" s="56"/>
      <c r="KTT7" s="56"/>
      <c r="KTU7" s="56"/>
      <c r="KTV7" s="56"/>
      <c r="KTW7" s="56"/>
      <c r="KTX7" s="56"/>
      <c r="KTY7" s="56"/>
      <c r="KTZ7" s="56"/>
      <c r="KUA7" s="56"/>
      <c r="KUB7" s="56"/>
      <c r="KUC7" s="56"/>
      <c r="KUD7" s="56"/>
      <c r="KUE7" s="56"/>
      <c r="KUF7" s="56"/>
      <c r="KUG7" s="56"/>
      <c r="KUH7" s="56"/>
      <c r="KUI7" s="56"/>
      <c r="KUJ7" s="56"/>
      <c r="KUK7" s="56"/>
      <c r="KUL7" s="56"/>
      <c r="KUM7" s="56"/>
      <c r="KUN7" s="56"/>
      <c r="KUO7" s="56"/>
      <c r="KUP7" s="56"/>
      <c r="KUQ7" s="56"/>
      <c r="KUR7" s="56"/>
      <c r="KUS7" s="56"/>
      <c r="KUT7" s="56"/>
      <c r="KUU7" s="56"/>
      <c r="KUV7" s="56"/>
      <c r="KUW7" s="56"/>
      <c r="KUX7" s="56"/>
      <c r="KUY7" s="56"/>
      <c r="KUZ7" s="56"/>
      <c r="KVA7" s="56"/>
      <c r="KVB7" s="56"/>
      <c r="KVC7" s="56"/>
      <c r="KVD7" s="56"/>
      <c r="KVE7" s="56"/>
      <c r="KVF7" s="56"/>
      <c r="KVG7" s="56"/>
      <c r="KVH7" s="56"/>
      <c r="KVI7" s="56"/>
      <c r="KVJ7" s="56"/>
      <c r="KVK7" s="56"/>
      <c r="KVL7" s="56"/>
      <c r="KVM7" s="56"/>
      <c r="KVN7" s="56"/>
      <c r="KVO7" s="56"/>
      <c r="KVP7" s="56"/>
      <c r="KVQ7" s="56"/>
      <c r="KVR7" s="56"/>
      <c r="KVS7" s="56"/>
      <c r="KVT7" s="56"/>
      <c r="KVU7" s="56"/>
      <c r="KVV7" s="56"/>
      <c r="KVW7" s="56"/>
      <c r="KVX7" s="56"/>
      <c r="KVY7" s="56"/>
      <c r="KVZ7" s="56"/>
      <c r="KWA7" s="56"/>
      <c r="KWB7" s="56"/>
      <c r="KWC7" s="56"/>
      <c r="KWD7" s="56"/>
      <c r="KWE7" s="56"/>
      <c r="KWF7" s="56"/>
      <c r="KWG7" s="56"/>
      <c r="KWH7" s="56"/>
      <c r="KWI7" s="56"/>
      <c r="KWJ7" s="56"/>
      <c r="KWK7" s="56"/>
      <c r="KWL7" s="56"/>
      <c r="KWM7" s="56"/>
      <c r="KWN7" s="56"/>
      <c r="KWO7" s="56"/>
      <c r="KWP7" s="56"/>
      <c r="KWQ7" s="56"/>
      <c r="KWR7" s="56"/>
      <c r="KWS7" s="56"/>
      <c r="KWT7" s="56"/>
      <c r="KWU7" s="56"/>
      <c r="KWV7" s="56"/>
      <c r="KWW7" s="56"/>
      <c r="KWX7" s="56"/>
      <c r="KWY7" s="56"/>
      <c r="KWZ7" s="56"/>
      <c r="KXA7" s="56"/>
      <c r="KXB7" s="56"/>
      <c r="KXC7" s="56"/>
      <c r="KXD7" s="56"/>
      <c r="KXE7" s="56"/>
      <c r="KXF7" s="56"/>
      <c r="KXG7" s="56"/>
      <c r="KXH7" s="56"/>
      <c r="KXI7" s="56"/>
      <c r="KXJ7" s="56"/>
      <c r="KXK7" s="56"/>
      <c r="KXL7" s="56"/>
      <c r="KXM7" s="56"/>
      <c r="KXN7" s="56"/>
      <c r="KXO7" s="56"/>
      <c r="KXP7" s="56"/>
      <c r="KXQ7" s="56"/>
      <c r="KXR7" s="56"/>
      <c r="KXS7" s="56"/>
      <c r="KXT7" s="56"/>
      <c r="KXU7" s="56"/>
      <c r="KXV7" s="56"/>
      <c r="KXW7" s="56"/>
      <c r="KXX7" s="56"/>
      <c r="KXY7" s="56"/>
      <c r="KXZ7" s="56"/>
      <c r="KYA7" s="56"/>
      <c r="KYB7" s="56"/>
      <c r="KYC7" s="56"/>
      <c r="KYD7" s="56"/>
      <c r="KYE7" s="56"/>
      <c r="KYF7" s="56"/>
      <c r="KYG7" s="56"/>
      <c r="KYH7" s="56"/>
      <c r="KYI7" s="56"/>
      <c r="KYJ7" s="56"/>
      <c r="KYK7" s="56"/>
      <c r="KYL7" s="56"/>
      <c r="KYM7" s="56"/>
      <c r="KYN7" s="56"/>
      <c r="KYO7" s="56"/>
      <c r="KYP7" s="56"/>
      <c r="KYQ7" s="56"/>
      <c r="KYR7" s="56"/>
      <c r="KYS7" s="56"/>
      <c r="KYT7" s="56"/>
      <c r="KYU7" s="56"/>
      <c r="KYV7" s="56"/>
      <c r="KYW7" s="56"/>
      <c r="KYX7" s="56"/>
      <c r="KYY7" s="56"/>
      <c r="KYZ7" s="56"/>
      <c r="KZA7" s="56"/>
      <c r="KZB7" s="56"/>
      <c r="KZC7" s="56"/>
      <c r="KZD7" s="56"/>
      <c r="KZE7" s="56"/>
      <c r="KZF7" s="56"/>
      <c r="KZG7" s="56"/>
      <c r="KZH7" s="56"/>
      <c r="KZI7" s="56"/>
      <c r="KZJ7" s="56"/>
      <c r="KZK7" s="56"/>
      <c r="KZL7" s="56"/>
      <c r="KZM7" s="56"/>
      <c r="KZN7" s="56"/>
      <c r="KZO7" s="56"/>
      <c r="KZP7" s="56"/>
      <c r="KZQ7" s="56"/>
      <c r="KZR7" s="56"/>
      <c r="KZS7" s="56"/>
      <c r="KZT7" s="56"/>
      <c r="KZU7" s="56"/>
      <c r="KZV7" s="56"/>
      <c r="KZW7" s="56"/>
      <c r="KZX7" s="56"/>
      <c r="KZY7" s="56"/>
      <c r="KZZ7" s="56"/>
      <c r="LAA7" s="56"/>
      <c r="LAB7" s="56"/>
      <c r="LAC7" s="56"/>
      <c r="LAD7" s="56"/>
      <c r="LAE7" s="56"/>
      <c r="LAF7" s="56"/>
      <c r="LAG7" s="56"/>
      <c r="LAH7" s="56"/>
      <c r="LAI7" s="56"/>
      <c r="LAJ7" s="56"/>
      <c r="LAK7" s="56"/>
      <c r="LAL7" s="56"/>
      <c r="LAM7" s="56"/>
      <c r="LAN7" s="56"/>
      <c r="LAO7" s="56"/>
      <c r="LAP7" s="56"/>
      <c r="LAQ7" s="56"/>
      <c r="LAR7" s="56"/>
      <c r="LAS7" s="56"/>
      <c r="LAT7" s="56"/>
      <c r="LAU7" s="56"/>
      <c r="LAV7" s="56"/>
      <c r="LAW7" s="56"/>
      <c r="LAX7" s="56"/>
      <c r="LAY7" s="56"/>
      <c r="LAZ7" s="56"/>
      <c r="LBA7" s="56"/>
      <c r="LBB7" s="56"/>
      <c r="LBC7" s="56"/>
      <c r="LBD7" s="56"/>
      <c r="LBE7" s="56"/>
      <c r="LBF7" s="56"/>
      <c r="LBG7" s="56"/>
      <c r="LBH7" s="56"/>
      <c r="LBI7" s="56"/>
      <c r="LBJ7" s="56"/>
      <c r="LBK7" s="56"/>
      <c r="LBL7" s="56"/>
      <c r="LBM7" s="56"/>
      <c r="LBN7" s="56"/>
      <c r="LBO7" s="56"/>
      <c r="LBP7" s="56"/>
      <c r="LBQ7" s="56"/>
      <c r="LBR7" s="56"/>
      <c r="LBS7" s="56"/>
      <c r="LBT7" s="56"/>
      <c r="LBU7" s="56"/>
      <c r="LBV7" s="56"/>
      <c r="LBW7" s="56"/>
      <c r="LBX7" s="56"/>
      <c r="LBY7" s="56"/>
      <c r="LBZ7" s="56"/>
      <c r="LCA7" s="56"/>
      <c r="LCB7" s="56"/>
      <c r="LCC7" s="56"/>
      <c r="LCD7" s="56"/>
      <c r="LCE7" s="56"/>
      <c r="LCF7" s="56"/>
      <c r="LCG7" s="56"/>
      <c r="LCH7" s="56"/>
      <c r="LCI7" s="56"/>
      <c r="LCJ7" s="56"/>
      <c r="LCK7" s="56"/>
      <c r="LCL7" s="56"/>
      <c r="LCM7" s="56"/>
      <c r="LCN7" s="56"/>
      <c r="LCO7" s="56"/>
      <c r="LCP7" s="56"/>
      <c r="LCQ7" s="56"/>
      <c r="LCR7" s="56"/>
      <c r="LCS7" s="56"/>
      <c r="LCT7" s="56"/>
      <c r="LCU7" s="56"/>
      <c r="LCV7" s="56"/>
      <c r="LCW7" s="56"/>
      <c r="LCX7" s="56"/>
      <c r="LCY7" s="56"/>
      <c r="LCZ7" s="56"/>
      <c r="LDA7" s="56"/>
      <c r="LDB7" s="56"/>
      <c r="LDC7" s="56"/>
      <c r="LDD7" s="56"/>
      <c r="LDE7" s="56"/>
      <c r="LDF7" s="56"/>
      <c r="LDG7" s="56"/>
      <c r="LDH7" s="56"/>
      <c r="LDI7" s="56"/>
      <c r="LDJ7" s="56"/>
      <c r="LDK7" s="56"/>
      <c r="LDL7" s="56"/>
      <c r="LDM7" s="56"/>
      <c r="LDN7" s="56"/>
      <c r="LDO7" s="56"/>
      <c r="LDP7" s="56"/>
      <c r="LDQ7" s="56"/>
      <c r="LDR7" s="56"/>
      <c r="LDS7" s="56"/>
      <c r="LDT7" s="56"/>
      <c r="LDU7" s="56"/>
      <c r="LDV7" s="56"/>
      <c r="LDW7" s="56"/>
      <c r="LDX7" s="56"/>
      <c r="LDY7" s="56"/>
      <c r="LDZ7" s="56"/>
      <c r="LEA7" s="56"/>
      <c r="LEB7" s="56"/>
      <c r="LEC7" s="56"/>
      <c r="LED7" s="56"/>
      <c r="LEE7" s="56"/>
      <c r="LEF7" s="56"/>
      <c r="LEG7" s="56"/>
      <c r="LEH7" s="56"/>
      <c r="LEI7" s="56"/>
      <c r="LEJ7" s="56"/>
      <c r="LEK7" s="56"/>
      <c r="LEL7" s="56"/>
      <c r="LEM7" s="56"/>
      <c r="LEN7" s="56"/>
      <c r="LEO7" s="56"/>
      <c r="LEP7" s="56"/>
      <c r="LEQ7" s="56"/>
      <c r="LER7" s="56"/>
      <c r="LES7" s="56"/>
      <c r="LET7" s="56"/>
      <c r="LEU7" s="56"/>
      <c r="LEV7" s="56"/>
      <c r="LEW7" s="56"/>
      <c r="LEX7" s="56"/>
      <c r="LEY7" s="56"/>
      <c r="LEZ7" s="56"/>
      <c r="LFA7" s="56"/>
      <c r="LFB7" s="56"/>
      <c r="LFC7" s="56"/>
      <c r="LFD7" s="56"/>
      <c r="LFE7" s="56"/>
      <c r="LFF7" s="56"/>
      <c r="LFG7" s="56"/>
      <c r="LFH7" s="56"/>
      <c r="LFI7" s="56"/>
      <c r="LFJ7" s="56"/>
      <c r="LFK7" s="56"/>
      <c r="LFL7" s="56"/>
      <c r="LFM7" s="56"/>
      <c r="LFN7" s="56"/>
      <c r="LFO7" s="56"/>
      <c r="LFP7" s="56"/>
      <c r="LFQ7" s="56"/>
      <c r="LFR7" s="56"/>
      <c r="LFS7" s="56"/>
      <c r="LFT7" s="56"/>
      <c r="LFU7" s="56"/>
      <c r="LFV7" s="56"/>
      <c r="LFW7" s="56"/>
      <c r="LFX7" s="56"/>
      <c r="LFY7" s="56"/>
      <c r="LFZ7" s="56"/>
      <c r="LGA7" s="56"/>
      <c r="LGB7" s="56"/>
      <c r="LGC7" s="56"/>
      <c r="LGD7" s="56"/>
      <c r="LGE7" s="56"/>
      <c r="LGF7" s="56"/>
      <c r="LGG7" s="56"/>
      <c r="LGH7" s="56"/>
      <c r="LGI7" s="56"/>
      <c r="LGJ7" s="56"/>
      <c r="LGK7" s="56"/>
      <c r="LGL7" s="56"/>
      <c r="LGM7" s="56"/>
      <c r="LGN7" s="56"/>
      <c r="LGO7" s="56"/>
      <c r="LGP7" s="56"/>
      <c r="LGQ7" s="56"/>
      <c r="LGR7" s="56"/>
      <c r="LGS7" s="56"/>
      <c r="LGT7" s="56"/>
      <c r="LGU7" s="56"/>
      <c r="LGV7" s="56"/>
      <c r="LGW7" s="56"/>
      <c r="LGX7" s="56"/>
      <c r="LGY7" s="56"/>
      <c r="LGZ7" s="56"/>
      <c r="LHA7" s="56"/>
      <c r="LHB7" s="56"/>
      <c r="LHC7" s="56"/>
      <c r="LHD7" s="56"/>
      <c r="LHE7" s="56"/>
      <c r="LHF7" s="56"/>
      <c r="LHG7" s="56"/>
      <c r="LHH7" s="56"/>
      <c r="LHI7" s="56"/>
      <c r="LHJ7" s="56"/>
      <c r="LHK7" s="56"/>
      <c r="LHL7" s="56"/>
      <c r="LHM7" s="56"/>
      <c r="LHN7" s="56"/>
      <c r="LHO7" s="56"/>
      <c r="LHP7" s="56"/>
      <c r="LHQ7" s="56"/>
      <c r="LHR7" s="56"/>
      <c r="LHS7" s="56"/>
      <c r="LHT7" s="56"/>
      <c r="LHU7" s="56"/>
      <c r="LHV7" s="56"/>
      <c r="LHW7" s="56"/>
      <c r="LHX7" s="56"/>
      <c r="LHY7" s="56"/>
      <c r="LHZ7" s="56"/>
      <c r="LIA7" s="56"/>
      <c r="LIB7" s="56"/>
      <c r="LIC7" s="56"/>
      <c r="LID7" s="56"/>
      <c r="LIE7" s="56"/>
      <c r="LIF7" s="56"/>
      <c r="LIG7" s="56"/>
      <c r="LIH7" s="56"/>
      <c r="LII7" s="56"/>
      <c r="LIJ7" s="56"/>
      <c r="LIK7" s="56"/>
      <c r="LIL7" s="56"/>
      <c r="LIM7" s="56"/>
      <c r="LIN7" s="56"/>
      <c r="LIO7" s="56"/>
      <c r="LIP7" s="56"/>
      <c r="LIQ7" s="56"/>
      <c r="LIR7" s="56"/>
      <c r="LIS7" s="56"/>
      <c r="LIT7" s="56"/>
      <c r="LIU7" s="56"/>
      <c r="LIV7" s="56"/>
      <c r="LIW7" s="56"/>
      <c r="LIX7" s="56"/>
      <c r="LIY7" s="56"/>
      <c r="LIZ7" s="56"/>
      <c r="LJA7" s="56"/>
      <c r="LJB7" s="56"/>
      <c r="LJC7" s="56"/>
      <c r="LJD7" s="56"/>
      <c r="LJE7" s="56"/>
      <c r="LJF7" s="56"/>
      <c r="LJG7" s="56"/>
      <c r="LJH7" s="56"/>
      <c r="LJI7" s="56"/>
      <c r="LJJ7" s="56"/>
      <c r="LJK7" s="56"/>
      <c r="LJL7" s="56"/>
      <c r="LJM7" s="56"/>
      <c r="LJN7" s="56"/>
      <c r="LJO7" s="56"/>
      <c r="LJP7" s="56"/>
      <c r="LJQ7" s="56"/>
      <c r="LJR7" s="56"/>
      <c r="LJS7" s="56"/>
      <c r="LJT7" s="56"/>
      <c r="LJU7" s="56"/>
      <c r="LJV7" s="56"/>
      <c r="LJW7" s="56"/>
      <c r="LJX7" s="56"/>
      <c r="LJY7" s="56"/>
      <c r="LJZ7" s="56"/>
      <c r="LKA7" s="56"/>
      <c r="LKB7" s="56"/>
      <c r="LKC7" s="56"/>
      <c r="LKD7" s="56"/>
      <c r="LKE7" s="56"/>
      <c r="LKF7" s="56"/>
      <c r="LKG7" s="56"/>
      <c r="LKH7" s="56"/>
      <c r="LKI7" s="56"/>
      <c r="LKJ7" s="56"/>
      <c r="LKK7" s="56"/>
      <c r="LKL7" s="56"/>
      <c r="LKM7" s="56"/>
      <c r="LKN7" s="56"/>
      <c r="LKO7" s="56"/>
      <c r="LKP7" s="56"/>
      <c r="LKQ7" s="56"/>
      <c r="LKR7" s="56"/>
      <c r="LKS7" s="56"/>
      <c r="LKT7" s="56"/>
      <c r="LKU7" s="56"/>
      <c r="LKV7" s="56"/>
      <c r="LKW7" s="56"/>
      <c r="LKX7" s="56"/>
      <c r="LKY7" s="56"/>
      <c r="LKZ7" s="56"/>
      <c r="LLA7" s="56"/>
      <c r="LLB7" s="56"/>
      <c r="LLC7" s="56"/>
      <c r="LLD7" s="56"/>
      <c r="LLE7" s="56"/>
      <c r="LLF7" s="56"/>
      <c r="LLG7" s="56"/>
      <c r="LLH7" s="56"/>
      <c r="LLI7" s="56"/>
      <c r="LLJ7" s="56"/>
      <c r="LLK7" s="56"/>
      <c r="LLL7" s="56"/>
      <c r="LLM7" s="56"/>
      <c r="LLN7" s="56"/>
      <c r="LLO7" s="56"/>
      <c r="LLP7" s="56"/>
      <c r="LLQ7" s="56"/>
      <c r="LLR7" s="56"/>
      <c r="LLS7" s="56"/>
      <c r="LLT7" s="56"/>
      <c r="LLU7" s="56"/>
      <c r="LLV7" s="56"/>
      <c r="LLW7" s="56"/>
      <c r="LLX7" s="56"/>
      <c r="LLY7" s="56"/>
      <c r="LLZ7" s="56"/>
      <c r="LMA7" s="56"/>
      <c r="LMB7" s="56"/>
      <c r="LMC7" s="56"/>
      <c r="LMD7" s="56"/>
      <c r="LME7" s="56"/>
      <c r="LMF7" s="56"/>
      <c r="LMG7" s="56"/>
      <c r="LMH7" s="56"/>
      <c r="LMI7" s="56"/>
      <c r="LMJ7" s="56"/>
      <c r="LMK7" s="56"/>
      <c r="LML7" s="56"/>
      <c r="LMM7" s="56"/>
      <c r="LMN7" s="56"/>
      <c r="LMO7" s="56"/>
      <c r="LMP7" s="56"/>
      <c r="LMQ7" s="56"/>
      <c r="LMR7" s="56"/>
      <c r="LMS7" s="56"/>
      <c r="LMT7" s="56"/>
      <c r="LMU7" s="56"/>
      <c r="LMV7" s="56"/>
      <c r="LMW7" s="56"/>
      <c r="LMX7" s="56"/>
      <c r="LMY7" s="56"/>
      <c r="LMZ7" s="56"/>
      <c r="LNA7" s="56"/>
      <c r="LNB7" s="56"/>
      <c r="LNC7" s="56"/>
      <c r="LND7" s="56"/>
      <c r="LNE7" s="56"/>
      <c r="LNF7" s="56"/>
      <c r="LNG7" s="56"/>
      <c r="LNH7" s="56"/>
      <c r="LNI7" s="56"/>
      <c r="LNJ7" s="56"/>
      <c r="LNK7" s="56"/>
      <c r="LNL7" s="56"/>
      <c r="LNM7" s="56"/>
      <c r="LNN7" s="56"/>
      <c r="LNO7" s="56"/>
      <c r="LNP7" s="56"/>
      <c r="LNQ7" s="56"/>
      <c r="LNR7" s="56"/>
      <c r="LNS7" s="56"/>
      <c r="LNT7" s="56"/>
      <c r="LNU7" s="56"/>
      <c r="LNV7" s="56"/>
      <c r="LNW7" s="56"/>
      <c r="LNX7" s="56"/>
      <c r="LNY7" s="56"/>
      <c r="LNZ7" s="56"/>
      <c r="LOA7" s="56"/>
      <c r="LOB7" s="56"/>
      <c r="LOC7" s="56"/>
      <c r="LOD7" s="56"/>
      <c r="LOE7" s="56"/>
      <c r="LOF7" s="56"/>
      <c r="LOG7" s="56"/>
      <c r="LOH7" s="56"/>
      <c r="LOI7" s="56"/>
      <c r="LOJ7" s="56"/>
      <c r="LOK7" s="56"/>
      <c r="LOL7" s="56"/>
      <c r="LOM7" s="56"/>
      <c r="LON7" s="56"/>
      <c r="LOO7" s="56"/>
      <c r="LOP7" s="56"/>
      <c r="LOQ7" s="56"/>
      <c r="LOR7" s="56"/>
      <c r="LOS7" s="56"/>
      <c r="LOT7" s="56"/>
      <c r="LOU7" s="56"/>
      <c r="LOV7" s="56"/>
      <c r="LOW7" s="56"/>
      <c r="LOX7" s="56"/>
      <c r="LOY7" s="56"/>
      <c r="LOZ7" s="56"/>
      <c r="LPA7" s="56"/>
      <c r="LPB7" s="56"/>
      <c r="LPC7" s="56"/>
      <c r="LPD7" s="56"/>
      <c r="LPE7" s="56"/>
      <c r="LPF7" s="56"/>
      <c r="LPG7" s="56"/>
      <c r="LPH7" s="56"/>
      <c r="LPI7" s="56"/>
      <c r="LPJ7" s="56"/>
      <c r="LPK7" s="56"/>
      <c r="LPL7" s="56"/>
      <c r="LPM7" s="56"/>
      <c r="LPN7" s="56"/>
      <c r="LPO7" s="56"/>
      <c r="LPP7" s="56"/>
      <c r="LPQ7" s="56"/>
      <c r="LPR7" s="56"/>
      <c r="LPS7" s="56"/>
      <c r="LPT7" s="56"/>
      <c r="LPU7" s="56"/>
      <c r="LPV7" s="56"/>
      <c r="LPW7" s="56"/>
      <c r="LPX7" s="56"/>
      <c r="LPY7" s="56"/>
      <c r="LPZ7" s="56"/>
      <c r="LQA7" s="56"/>
      <c r="LQB7" s="56"/>
      <c r="LQC7" s="56"/>
      <c r="LQD7" s="56"/>
      <c r="LQE7" s="56"/>
      <c r="LQF7" s="56"/>
      <c r="LQG7" s="56"/>
      <c r="LQH7" s="56"/>
      <c r="LQI7" s="56"/>
      <c r="LQJ7" s="56"/>
      <c r="LQK7" s="56"/>
      <c r="LQL7" s="56"/>
      <c r="LQM7" s="56"/>
      <c r="LQN7" s="56"/>
      <c r="LQO7" s="56"/>
      <c r="LQP7" s="56"/>
      <c r="LQQ7" s="56"/>
      <c r="LQR7" s="56"/>
      <c r="LQS7" s="56"/>
      <c r="LQT7" s="56"/>
      <c r="LQU7" s="56"/>
      <c r="LQV7" s="56"/>
      <c r="LQW7" s="56"/>
      <c r="LQX7" s="56"/>
      <c r="LQY7" s="56"/>
      <c r="LQZ7" s="56"/>
      <c r="LRA7" s="56"/>
      <c r="LRB7" s="56"/>
      <c r="LRC7" s="56"/>
      <c r="LRD7" s="56"/>
      <c r="LRE7" s="56"/>
      <c r="LRF7" s="56"/>
      <c r="LRG7" s="56"/>
      <c r="LRH7" s="56"/>
      <c r="LRI7" s="56"/>
      <c r="LRJ7" s="56"/>
      <c r="LRK7" s="56"/>
      <c r="LRL7" s="56"/>
      <c r="LRM7" s="56"/>
      <c r="LRN7" s="56"/>
      <c r="LRO7" s="56"/>
      <c r="LRP7" s="56"/>
      <c r="LRQ7" s="56"/>
      <c r="LRR7" s="56"/>
      <c r="LRS7" s="56"/>
      <c r="LRT7" s="56"/>
      <c r="LRU7" s="56"/>
      <c r="LRV7" s="56"/>
      <c r="LRW7" s="56"/>
      <c r="LRX7" s="56"/>
      <c r="LRY7" s="56"/>
      <c r="LRZ7" s="56"/>
      <c r="LSA7" s="56"/>
      <c r="LSB7" s="56"/>
      <c r="LSC7" s="56"/>
      <c r="LSD7" s="56"/>
      <c r="LSE7" s="56"/>
      <c r="LSF7" s="56"/>
      <c r="LSG7" s="56"/>
      <c r="LSH7" s="56"/>
      <c r="LSI7" s="56"/>
      <c r="LSJ7" s="56"/>
      <c r="LSK7" s="56"/>
      <c r="LSL7" s="56"/>
      <c r="LSM7" s="56"/>
      <c r="LSN7" s="56"/>
      <c r="LSO7" s="56"/>
      <c r="LSP7" s="56"/>
      <c r="LSQ7" s="56"/>
      <c r="LSR7" s="56"/>
      <c r="LSS7" s="56"/>
      <c r="LST7" s="56"/>
      <c r="LSU7" s="56"/>
      <c r="LSV7" s="56"/>
      <c r="LSW7" s="56"/>
      <c r="LSX7" s="56"/>
      <c r="LSY7" s="56"/>
      <c r="LSZ7" s="56"/>
      <c r="LTA7" s="56"/>
      <c r="LTB7" s="56"/>
      <c r="LTC7" s="56"/>
      <c r="LTD7" s="56"/>
      <c r="LTE7" s="56"/>
      <c r="LTF7" s="56"/>
      <c r="LTG7" s="56"/>
      <c r="LTH7" s="56"/>
      <c r="LTI7" s="56"/>
      <c r="LTJ7" s="56"/>
      <c r="LTK7" s="56"/>
      <c r="LTL7" s="56"/>
      <c r="LTM7" s="56"/>
      <c r="LTN7" s="56"/>
      <c r="LTO7" s="56"/>
      <c r="LTP7" s="56"/>
      <c r="LTQ7" s="56"/>
      <c r="LTR7" s="56"/>
      <c r="LTS7" s="56"/>
      <c r="LTT7" s="56"/>
      <c r="LTU7" s="56"/>
      <c r="LTV7" s="56"/>
      <c r="LTW7" s="56"/>
      <c r="LTX7" s="56"/>
      <c r="LTY7" s="56"/>
      <c r="LTZ7" s="56"/>
      <c r="LUA7" s="56"/>
      <c r="LUB7" s="56"/>
      <c r="LUC7" s="56"/>
      <c r="LUD7" s="56"/>
      <c r="LUE7" s="56"/>
      <c r="LUF7" s="56"/>
      <c r="LUG7" s="56"/>
      <c r="LUH7" s="56"/>
      <c r="LUI7" s="56"/>
      <c r="LUJ7" s="56"/>
      <c r="LUK7" s="56"/>
      <c r="LUL7" s="56"/>
      <c r="LUM7" s="56"/>
      <c r="LUN7" s="56"/>
      <c r="LUO7" s="56"/>
      <c r="LUP7" s="56"/>
      <c r="LUQ7" s="56"/>
      <c r="LUR7" s="56"/>
      <c r="LUS7" s="56"/>
      <c r="LUT7" s="56"/>
      <c r="LUU7" s="56"/>
      <c r="LUV7" s="56"/>
      <c r="LUW7" s="56"/>
      <c r="LUX7" s="56"/>
      <c r="LUY7" s="56"/>
      <c r="LUZ7" s="56"/>
      <c r="LVA7" s="56"/>
      <c r="LVB7" s="56"/>
      <c r="LVC7" s="56"/>
      <c r="LVD7" s="56"/>
      <c r="LVE7" s="56"/>
      <c r="LVF7" s="56"/>
      <c r="LVG7" s="56"/>
      <c r="LVH7" s="56"/>
      <c r="LVI7" s="56"/>
      <c r="LVJ7" s="56"/>
      <c r="LVK7" s="56"/>
      <c r="LVL7" s="56"/>
      <c r="LVM7" s="56"/>
      <c r="LVN7" s="56"/>
      <c r="LVO7" s="56"/>
      <c r="LVP7" s="56"/>
      <c r="LVQ7" s="56"/>
      <c r="LVR7" s="56"/>
      <c r="LVS7" s="56"/>
      <c r="LVT7" s="56"/>
      <c r="LVU7" s="56"/>
      <c r="LVV7" s="56"/>
      <c r="LVW7" s="56"/>
      <c r="LVX7" s="56"/>
      <c r="LVY7" s="56"/>
      <c r="LVZ7" s="56"/>
      <c r="LWA7" s="56"/>
      <c r="LWB7" s="56"/>
      <c r="LWC7" s="56"/>
      <c r="LWD7" s="56"/>
      <c r="LWE7" s="56"/>
      <c r="LWF7" s="56"/>
      <c r="LWG7" s="56"/>
      <c r="LWH7" s="56"/>
      <c r="LWI7" s="56"/>
      <c r="LWJ7" s="56"/>
      <c r="LWK7" s="56"/>
      <c r="LWL7" s="56"/>
      <c r="LWM7" s="56"/>
      <c r="LWN7" s="56"/>
      <c r="LWO7" s="56"/>
      <c r="LWP7" s="56"/>
      <c r="LWQ7" s="56"/>
      <c r="LWR7" s="56"/>
      <c r="LWS7" s="56"/>
      <c r="LWT7" s="56"/>
      <c r="LWU7" s="56"/>
      <c r="LWV7" s="56"/>
      <c r="LWW7" s="56"/>
      <c r="LWX7" s="56"/>
      <c r="LWY7" s="56"/>
      <c r="LWZ7" s="56"/>
      <c r="LXA7" s="56"/>
      <c r="LXB7" s="56"/>
      <c r="LXC7" s="56"/>
      <c r="LXD7" s="56"/>
      <c r="LXE7" s="56"/>
      <c r="LXF7" s="56"/>
      <c r="LXG7" s="56"/>
      <c r="LXH7" s="56"/>
      <c r="LXI7" s="56"/>
      <c r="LXJ7" s="56"/>
      <c r="LXK7" s="56"/>
      <c r="LXL7" s="56"/>
      <c r="LXM7" s="56"/>
      <c r="LXN7" s="56"/>
      <c r="LXO7" s="56"/>
      <c r="LXP7" s="56"/>
      <c r="LXQ7" s="56"/>
      <c r="LXR7" s="56"/>
      <c r="LXS7" s="56"/>
      <c r="LXT7" s="56"/>
      <c r="LXU7" s="56"/>
      <c r="LXV7" s="56"/>
      <c r="LXW7" s="56"/>
      <c r="LXX7" s="56"/>
      <c r="LXY7" s="56"/>
      <c r="LXZ7" s="56"/>
      <c r="LYA7" s="56"/>
      <c r="LYB7" s="56"/>
      <c r="LYC7" s="56"/>
      <c r="LYD7" s="56"/>
      <c r="LYE7" s="56"/>
      <c r="LYF7" s="56"/>
      <c r="LYG7" s="56"/>
      <c r="LYH7" s="56"/>
      <c r="LYI7" s="56"/>
      <c r="LYJ7" s="56"/>
      <c r="LYK7" s="56"/>
      <c r="LYL7" s="56"/>
      <c r="LYM7" s="56"/>
      <c r="LYN7" s="56"/>
      <c r="LYO7" s="56"/>
      <c r="LYP7" s="56"/>
      <c r="LYQ7" s="56"/>
      <c r="LYR7" s="56"/>
      <c r="LYS7" s="56"/>
      <c r="LYT7" s="56"/>
      <c r="LYU7" s="56"/>
      <c r="LYV7" s="56"/>
      <c r="LYW7" s="56"/>
      <c r="LYX7" s="56"/>
      <c r="LYY7" s="56"/>
      <c r="LYZ7" s="56"/>
      <c r="LZA7" s="56"/>
      <c r="LZB7" s="56"/>
      <c r="LZC7" s="56"/>
      <c r="LZD7" s="56"/>
      <c r="LZE7" s="56"/>
      <c r="LZF7" s="56"/>
      <c r="LZG7" s="56"/>
      <c r="LZH7" s="56"/>
      <c r="LZI7" s="56"/>
      <c r="LZJ7" s="56"/>
      <c r="LZK7" s="56"/>
      <c r="LZL7" s="56"/>
      <c r="LZM7" s="56"/>
      <c r="LZN7" s="56"/>
      <c r="LZO7" s="56"/>
      <c r="LZP7" s="56"/>
      <c r="LZQ7" s="56"/>
      <c r="LZR7" s="56"/>
      <c r="LZS7" s="56"/>
      <c r="LZT7" s="56"/>
      <c r="LZU7" s="56"/>
      <c r="LZV7" s="56"/>
      <c r="LZW7" s="56"/>
      <c r="LZX7" s="56"/>
      <c r="LZY7" s="56"/>
      <c r="LZZ7" s="56"/>
      <c r="MAA7" s="56"/>
      <c r="MAB7" s="56"/>
      <c r="MAC7" s="56"/>
      <c r="MAD7" s="56"/>
      <c r="MAE7" s="56"/>
      <c r="MAF7" s="56"/>
      <c r="MAG7" s="56"/>
      <c r="MAH7" s="56"/>
      <c r="MAI7" s="56"/>
      <c r="MAJ7" s="56"/>
      <c r="MAK7" s="56"/>
      <c r="MAL7" s="56"/>
      <c r="MAM7" s="56"/>
      <c r="MAN7" s="56"/>
      <c r="MAO7" s="56"/>
      <c r="MAP7" s="56"/>
      <c r="MAQ7" s="56"/>
      <c r="MAR7" s="56"/>
      <c r="MAS7" s="56"/>
      <c r="MAT7" s="56"/>
      <c r="MAU7" s="56"/>
      <c r="MAV7" s="56"/>
      <c r="MAW7" s="56"/>
      <c r="MAX7" s="56"/>
      <c r="MAY7" s="56"/>
      <c r="MAZ7" s="56"/>
      <c r="MBA7" s="56"/>
      <c r="MBB7" s="56"/>
      <c r="MBC7" s="56"/>
      <c r="MBD7" s="56"/>
      <c r="MBE7" s="56"/>
      <c r="MBF7" s="56"/>
      <c r="MBG7" s="56"/>
      <c r="MBH7" s="56"/>
      <c r="MBI7" s="56"/>
      <c r="MBJ7" s="56"/>
      <c r="MBK7" s="56"/>
      <c r="MBL7" s="56"/>
      <c r="MBM7" s="56"/>
      <c r="MBN7" s="56"/>
      <c r="MBO7" s="56"/>
      <c r="MBP7" s="56"/>
      <c r="MBQ7" s="56"/>
      <c r="MBR7" s="56"/>
      <c r="MBS7" s="56"/>
      <c r="MBT7" s="56"/>
      <c r="MBU7" s="56"/>
      <c r="MBV7" s="56"/>
      <c r="MBW7" s="56"/>
      <c r="MBX7" s="56"/>
      <c r="MBY7" s="56"/>
      <c r="MBZ7" s="56"/>
      <c r="MCA7" s="56"/>
      <c r="MCB7" s="56"/>
      <c r="MCC7" s="56"/>
      <c r="MCD7" s="56"/>
      <c r="MCE7" s="56"/>
      <c r="MCF7" s="56"/>
      <c r="MCG7" s="56"/>
      <c r="MCH7" s="56"/>
      <c r="MCI7" s="56"/>
      <c r="MCJ7" s="56"/>
      <c r="MCK7" s="56"/>
      <c r="MCL7" s="56"/>
      <c r="MCM7" s="56"/>
      <c r="MCN7" s="56"/>
      <c r="MCO7" s="56"/>
      <c r="MCP7" s="56"/>
      <c r="MCQ7" s="56"/>
      <c r="MCR7" s="56"/>
      <c r="MCS7" s="56"/>
      <c r="MCT7" s="56"/>
      <c r="MCU7" s="56"/>
      <c r="MCV7" s="56"/>
      <c r="MCW7" s="56"/>
      <c r="MCX7" s="56"/>
      <c r="MCY7" s="56"/>
      <c r="MCZ7" s="56"/>
      <c r="MDA7" s="56"/>
      <c r="MDB7" s="56"/>
      <c r="MDC7" s="56"/>
      <c r="MDD7" s="56"/>
      <c r="MDE7" s="56"/>
      <c r="MDF7" s="56"/>
      <c r="MDG7" s="56"/>
      <c r="MDH7" s="56"/>
      <c r="MDI7" s="56"/>
      <c r="MDJ7" s="56"/>
      <c r="MDK7" s="56"/>
      <c r="MDL7" s="56"/>
      <c r="MDM7" s="56"/>
      <c r="MDN7" s="56"/>
      <c r="MDO7" s="56"/>
      <c r="MDP7" s="56"/>
      <c r="MDQ7" s="56"/>
      <c r="MDR7" s="56"/>
      <c r="MDS7" s="56"/>
      <c r="MDT7" s="56"/>
      <c r="MDU7" s="56"/>
      <c r="MDV7" s="56"/>
      <c r="MDW7" s="56"/>
      <c r="MDX7" s="56"/>
      <c r="MDY7" s="56"/>
      <c r="MDZ7" s="56"/>
      <c r="MEA7" s="56"/>
      <c r="MEB7" s="56"/>
      <c r="MEC7" s="56"/>
      <c r="MED7" s="56"/>
      <c r="MEE7" s="56"/>
      <c r="MEF7" s="56"/>
      <c r="MEG7" s="56"/>
      <c r="MEH7" s="56"/>
      <c r="MEI7" s="56"/>
      <c r="MEJ7" s="56"/>
      <c r="MEK7" s="56"/>
      <c r="MEL7" s="56"/>
      <c r="MEM7" s="56"/>
      <c r="MEN7" s="56"/>
      <c r="MEO7" s="56"/>
      <c r="MEP7" s="56"/>
      <c r="MEQ7" s="56"/>
      <c r="MER7" s="56"/>
      <c r="MES7" s="56"/>
      <c r="MET7" s="56"/>
      <c r="MEU7" s="56"/>
      <c r="MEV7" s="56"/>
      <c r="MEW7" s="56"/>
      <c r="MEX7" s="56"/>
      <c r="MEY7" s="56"/>
      <c r="MEZ7" s="56"/>
      <c r="MFA7" s="56"/>
      <c r="MFB7" s="56"/>
      <c r="MFC7" s="56"/>
      <c r="MFD7" s="56"/>
      <c r="MFE7" s="56"/>
      <c r="MFF7" s="56"/>
      <c r="MFG7" s="56"/>
      <c r="MFH7" s="56"/>
      <c r="MFI7" s="56"/>
      <c r="MFJ7" s="56"/>
      <c r="MFK7" s="56"/>
      <c r="MFL7" s="56"/>
      <c r="MFM7" s="56"/>
      <c r="MFN7" s="56"/>
      <c r="MFO7" s="56"/>
      <c r="MFP7" s="56"/>
      <c r="MFQ7" s="56"/>
      <c r="MFR7" s="56"/>
      <c r="MFS7" s="56"/>
      <c r="MFT7" s="56"/>
      <c r="MFU7" s="56"/>
      <c r="MFV7" s="56"/>
      <c r="MFW7" s="56"/>
      <c r="MFX7" s="56"/>
      <c r="MFY7" s="56"/>
      <c r="MFZ7" s="56"/>
      <c r="MGA7" s="56"/>
      <c r="MGB7" s="56"/>
      <c r="MGC7" s="56"/>
      <c r="MGD7" s="56"/>
      <c r="MGE7" s="56"/>
      <c r="MGF7" s="56"/>
      <c r="MGG7" s="56"/>
      <c r="MGH7" s="56"/>
      <c r="MGI7" s="56"/>
      <c r="MGJ7" s="56"/>
      <c r="MGK7" s="56"/>
      <c r="MGL7" s="56"/>
      <c r="MGM7" s="56"/>
      <c r="MGN7" s="56"/>
      <c r="MGO7" s="56"/>
      <c r="MGP7" s="56"/>
      <c r="MGQ7" s="56"/>
      <c r="MGR7" s="56"/>
      <c r="MGS7" s="56"/>
      <c r="MGT7" s="56"/>
      <c r="MGU7" s="56"/>
      <c r="MGV7" s="56"/>
      <c r="MGW7" s="56"/>
      <c r="MGX7" s="56"/>
      <c r="MGY7" s="56"/>
      <c r="MGZ7" s="56"/>
      <c r="MHA7" s="56"/>
      <c r="MHB7" s="56"/>
      <c r="MHC7" s="56"/>
      <c r="MHD7" s="56"/>
      <c r="MHE7" s="56"/>
      <c r="MHF7" s="56"/>
      <c r="MHG7" s="56"/>
      <c r="MHH7" s="56"/>
      <c r="MHI7" s="56"/>
      <c r="MHJ7" s="56"/>
      <c r="MHK7" s="56"/>
      <c r="MHL7" s="56"/>
      <c r="MHM7" s="56"/>
      <c r="MHN7" s="56"/>
      <c r="MHO7" s="56"/>
      <c r="MHP7" s="56"/>
      <c r="MHQ7" s="56"/>
      <c r="MHR7" s="56"/>
      <c r="MHS7" s="56"/>
      <c r="MHT7" s="56"/>
      <c r="MHU7" s="56"/>
      <c r="MHV7" s="56"/>
      <c r="MHW7" s="56"/>
      <c r="MHX7" s="56"/>
      <c r="MHY7" s="56"/>
      <c r="MHZ7" s="56"/>
      <c r="MIA7" s="56"/>
      <c r="MIB7" s="56"/>
      <c r="MIC7" s="56"/>
      <c r="MID7" s="56"/>
      <c r="MIE7" s="56"/>
      <c r="MIF7" s="56"/>
      <c r="MIG7" s="56"/>
      <c r="MIH7" s="56"/>
      <c r="MII7" s="56"/>
      <c r="MIJ7" s="56"/>
      <c r="MIK7" s="56"/>
      <c r="MIL7" s="56"/>
      <c r="MIM7" s="56"/>
      <c r="MIN7" s="56"/>
      <c r="MIO7" s="56"/>
      <c r="MIP7" s="56"/>
      <c r="MIQ7" s="56"/>
      <c r="MIR7" s="56"/>
      <c r="MIS7" s="56"/>
      <c r="MIT7" s="56"/>
      <c r="MIU7" s="56"/>
      <c r="MIV7" s="56"/>
      <c r="MIW7" s="56"/>
      <c r="MIX7" s="56"/>
      <c r="MIY7" s="56"/>
      <c r="MIZ7" s="56"/>
      <c r="MJA7" s="56"/>
      <c r="MJB7" s="56"/>
      <c r="MJC7" s="56"/>
      <c r="MJD7" s="56"/>
      <c r="MJE7" s="56"/>
      <c r="MJF7" s="56"/>
      <c r="MJG7" s="56"/>
      <c r="MJH7" s="56"/>
      <c r="MJI7" s="56"/>
      <c r="MJJ7" s="56"/>
      <c r="MJK7" s="56"/>
      <c r="MJL7" s="56"/>
      <c r="MJM7" s="56"/>
      <c r="MJN7" s="56"/>
      <c r="MJO7" s="56"/>
      <c r="MJP7" s="56"/>
      <c r="MJQ7" s="56"/>
      <c r="MJR7" s="56"/>
      <c r="MJS7" s="56"/>
      <c r="MJT7" s="56"/>
      <c r="MJU7" s="56"/>
      <c r="MJV7" s="56"/>
      <c r="MJW7" s="56"/>
      <c r="MJX7" s="56"/>
      <c r="MJY7" s="56"/>
      <c r="MJZ7" s="56"/>
      <c r="MKA7" s="56"/>
      <c r="MKB7" s="56"/>
      <c r="MKC7" s="56"/>
      <c r="MKD7" s="56"/>
      <c r="MKE7" s="56"/>
      <c r="MKF7" s="56"/>
      <c r="MKG7" s="56"/>
      <c r="MKH7" s="56"/>
      <c r="MKI7" s="56"/>
      <c r="MKJ7" s="56"/>
      <c r="MKK7" s="56"/>
      <c r="MKL7" s="56"/>
      <c r="MKM7" s="56"/>
      <c r="MKN7" s="56"/>
      <c r="MKO7" s="56"/>
      <c r="MKP7" s="56"/>
      <c r="MKQ7" s="56"/>
      <c r="MKR7" s="56"/>
      <c r="MKS7" s="56"/>
      <c r="MKT7" s="56"/>
      <c r="MKU7" s="56"/>
      <c r="MKV7" s="56"/>
      <c r="MKW7" s="56"/>
      <c r="MKX7" s="56"/>
      <c r="MKY7" s="56"/>
      <c r="MKZ7" s="56"/>
      <c r="MLA7" s="56"/>
      <c r="MLB7" s="56"/>
      <c r="MLC7" s="56"/>
      <c r="MLD7" s="56"/>
      <c r="MLE7" s="56"/>
      <c r="MLF7" s="56"/>
      <c r="MLG7" s="56"/>
      <c r="MLH7" s="56"/>
      <c r="MLI7" s="56"/>
      <c r="MLJ7" s="56"/>
      <c r="MLK7" s="56"/>
      <c r="MLL7" s="56"/>
      <c r="MLM7" s="56"/>
      <c r="MLN7" s="56"/>
      <c r="MLO7" s="56"/>
      <c r="MLP7" s="56"/>
      <c r="MLQ7" s="56"/>
      <c r="MLR7" s="56"/>
      <c r="MLS7" s="56"/>
      <c r="MLT7" s="56"/>
      <c r="MLU7" s="56"/>
      <c r="MLV7" s="56"/>
      <c r="MLW7" s="56"/>
      <c r="MLX7" s="56"/>
      <c r="MLY7" s="56"/>
      <c r="MLZ7" s="56"/>
      <c r="MMA7" s="56"/>
      <c r="MMB7" s="56"/>
      <c r="MMC7" s="56"/>
      <c r="MMD7" s="56"/>
      <c r="MME7" s="56"/>
      <c r="MMF7" s="56"/>
      <c r="MMG7" s="56"/>
      <c r="MMH7" s="56"/>
      <c r="MMI7" s="56"/>
      <c r="MMJ7" s="56"/>
      <c r="MMK7" s="56"/>
      <c r="MML7" s="56"/>
      <c r="MMM7" s="56"/>
      <c r="MMN7" s="56"/>
      <c r="MMO7" s="56"/>
      <c r="MMP7" s="56"/>
      <c r="MMQ7" s="56"/>
      <c r="MMR7" s="56"/>
      <c r="MMS7" s="56"/>
      <c r="MMT7" s="56"/>
      <c r="MMU7" s="56"/>
      <c r="MMV7" s="56"/>
      <c r="MMW7" s="56"/>
      <c r="MMX7" s="56"/>
      <c r="MMY7" s="56"/>
      <c r="MMZ7" s="56"/>
      <c r="MNA7" s="56"/>
      <c r="MNB7" s="56"/>
      <c r="MNC7" s="56"/>
      <c r="MND7" s="56"/>
      <c r="MNE7" s="56"/>
      <c r="MNF7" s="56"/>
      <c r="MNG7" s="56"/>
      <c r="MNH7" s="56"/>
      <c r="MNI7" s="56"/>
      <c r="MNJ7" s="56"/>
      <c r="MNK7" s="56"/>
      <c r="MNL7" s="56"/>
      <c r="MNM7" s="56"/>
      <c r="MNN7" s="56"/>
      <c r="MNO7" s="56"/>
      <c r="MNP7" s="56"/>
      <c r="MNQ7" s="56"/>
      <c r="MNR7" s="56"/>
      <c r="MNS7" s="56"/>
      <c r="MNT7" s="56"/>
      <c r="MNU7" s="56"/>
      <c r="MNV7" s="56"/>
      <c r="MNW7" s="56"/>
      <c r="MNX7" s="56"/>
      <c r="MNY7" s="56"/>
      <c r="MNZ7" s="56"/>
      <c r="MOA7" s="56"/>
      <c r="MOB7" s="56"/>
      <c r="MOC7" s="56"/>
      <c r="MOD7" s="56"/>
      <c r="MOE7" s="56"/>
      <c r="MOF7" s="56"/>
      <c r="MOG7" s="56"/>
      <c r="MOH7" s="56"/>
      <c r="MOI7" s="56"/>
      <c r="MOJ7" s="56"/>
      <c r="MOK7" s="56"/>
      <c r="MOL7" s="56"/>
      <c r="MOM7" s="56"/>
      <c r="MON7" s="56"/>
      <c r="MOO7" s="56"/>
      <c r="MOP7" s="56"/>
      <c r="MOQ7" s="56"/>
      <c r="MOR7" s="56"/>
      <c r="MOS7" s="56"/>
      <c r="MOT7" s="56"/>
      <c r="MOU7" s="56"/>
      <c r="MOV7" s="56"/>
      <c r="MOW7" s="56"/>
      <c r="MOX7" s="56"/>
      <c r="MOY7" s="56"/>
      <c r="MOZ7" s="56"/>
      <c r="MPA7" s="56"/>
      <c r="MPB7" s="56"/>
      <c r="MPC7" s="56"/>
      <c r="MPD7" s="56"/>
      <c r="MPE7" s="56"/>
      <c r="MPF7" s="56"/>
      <c r="MPG7" s="56"/>
      <c r="MPH7" s="56"/>
      <c r="MPI7" s="56"/>
      <c r="MPJ7" s="56"/>
      <c r="MPK7" s="56"/>
      <c r="MPL7" s="56"/>
      <c r="MPM7" s="56"/>
      <c r="MPN7" s="56"/>
      <c r="MPO7" s="56"/>
      <c r="MPP7" s="56"/>
      <c r="MPQ7" s="56"/>
      <c r="MPR7" s="56"/>
      <c r="MPS7" s="56"/>
      <c r="MPT7" s="56"/>
      <c r="MPU7" s="56"/>
      <c r="MPV7" s="56"/>
      <c r="MPW7" s="56"/>
      <c r="MPX7" s="56"/>
      <c r="MPY7" s="56"/>
      <c r="MPZ7" s="56"/>
      <c r="MQA7" s="56"/>
      <c r="MQB7" s="56"/>
      <c r="MQC7" s="56"/>
      <c r="MQD7" s="56"/>
      <c r="MQE7" s="56"/>
      <c r="MQF7" s="56"/>
      <c r="MQG7" s="56"/>
      <c r="MQH7" s="56"/>
      <c r="MQI7" s="56"/>
      <c r="MQJ7" s="56"/>
      <c r="MQK7" s="56"/>
      <c r="MQL7" s="56"/>
      <c r="MQM7" s="56"/>
      <c r="MQN7" s="56"/>
      <c r="MQO7" s="56"/>
      <c r="MQP7" s="56"/>
      <c r="MQQ7" s="56"/>
      <c r="MQR7" s="56"/>
      <c r="MQS7" s="56"/>
      <c r="MQT7" s="56"/>
      <c r="MQU7" s="56"/>
      <c r="MQV7" s="56"/>
      <c r="MQW7" s="56"/>
      <c r="MQX7" s="56"/>
      <c r="MQY7" s="56"/>
      <c r="MQZ7" s="56"/>
      <c r="MRA7" s="56"/>
      <c r="MRB7" s="56"/>
      <c r="MRC7" s="56"/>
      <c r="MRD7" s="56"/>
      <c r="MRE7" s="56"/>
      <c r="MRF7" s="56"/>
      <c r="MRG7" s="56"/>
      <c r="MRH7" s="56"/>
      <c r="MRI7" s="56"/>
      <c r="MRJ7" s="56"/>
      <c r="MRK7" s="56"/>
      <c r="MRL7" s="56"/>
      <c r="MRM7" s="56"/>
      <c r="MRN7" s="56"/>
      <c r="MRO7" s="56"/>
      <c r="MRP7" s="56"/>
      <c r="MRQ7" s="56"/>
      <c r="MRR7" s="56"/>
      <c r="MRS7" s="56"/>
      <c r="MRT7" s="56"/>
      <c r="MRU7" s="56"/>
      <c r="MRV7" s="56"/>
      <c r="MRW7" s="56"/>
      <c r="MRX7" s="56"/>
      <c r="MRY7" s="56"/>
      <c r="MRZ7" s="56"/>
      <c r="MSA7" s="56"/>
      <c r="MSB7" s="56"/>
      <c r="MSC7" s="56"/>
      <c r="MSD7" s="56"/>
      <c r="MSE7" s="56"/>
      <c r="MSF7" s="56"/>
      <c r="MSG7" s="56"/>
      <c r="MSH7" s="56"/>
      <c r="MSI7" s="56"/>
      <c r="MSJ7" s="56"/>
      <c r="MSK7" s="56"/>
      <c r="MSL7" s="56"/>
      <c r="MSM7" s="56"/>
      <c r="MSN7" s="56"/>
      <c r="MSO7" s="56"/>
      <c r="MSP7" s="56"/>
      <c r="MSQ7" s="56"/>
      <c r="MSR7" s="56"/>
      <c r="MSS7" s="56"/>
      <c r="MST7" s="56"/>
      <c r="MSU7" s="56"/>
      <c r="MSV7" s="56"/>
      <c r="MSW7" s="56"/>
      <c r="MSX7" s="56"/>
      <c r="MSY7" s="56"/>
      <c r="MSZ7" s="56"/>
      <c r="MTA7" s="56"/>
      <c r="MTB7" s="56"/>
      <c r="MTC7" s="56"/>
      <c r="MTD7" s="56"/>
      <c r="MTE7" s="56"/>
      <c r="MTF7" s="56"/>
      <c r="MTG7" s="56"/>
      <c r="MTH7" s="56"/>
      <c r="MTI7" s="56"/>
      <c r="MTJ7" s="56"/>
      <c r="MTK7" s="56"/>
      <c r="MTL7" s="56"/>
      <c r="MTM7" s="56"/>
      <c r="MTN7" s="56"/>
      <c r="MTO7" s="56"/>
      <c r="MTP7" s="56"/>
      <c r="MTQ7" s="56"/>
      <c r="MTR7" s="56"/>
      <c r="MTS7" s="56"/>
      <c r="MTT7" s="56"/>
      <c r="MTU7" s="56"/>
      <c r="MTV7" s="56"/>
      <c r="MTW7" s="56"/>
      <c r="MTX7" s="56"/>
      <c r="MTY7" s="56"/>
      <c r="MTZ7" s="56"/>
      <c r="MUA7" s="56"/>
      <c r="MUB7" s="56"/>
      <c r="MUC7" s="56"/>
      <c r="MUD7" s="56"/>
      <c r="MUE7" s="56"/>
      <c r="MUF7" s="56"/>
      <c r="MUG7" s="56"/>
      <c r="MUH7" s="56"/>
      <c r="MUI7" s="56"/>
      <c r="MUJ7" s="56"/>
      <c r="MUK7" s="56"/>
      <c r="MUL7" s="56"/>
      <c r="MUM7" s="56"/>
      <c r="MUN7" s="56"/>
      <c r="MUO7" s="56"/>
      <c r="MUP7" s="56"/>
      <c r="MUQ7" s="56"/>
      <c r="MUR7" s="56"/>
      <c r="MUS7" s="56"/>
      <c r="MUT7" s="56"/>
      <c r="MUU7" s="56"/>
      <c r="MUV7" s="56"/>
      <c r="MUW7" s="56"/>
      <c r="MUX7" s="56"/>
      <c r="MUY7" s="56"/>
      <c r="MUZ7" s="56"/>
      <c r="MVA7" s="56"/>
      <c r="MVB7" s="56"/>
      <c r="MVC7" s="56"/>
      <c r="MVD7" s="56"/>
      <c r="MVE7" s="56"/>
      <c r="MVF7" s="56"/>
      <c r="MVG7" s="56"/>
      <c r="MVH7" s="56"/>
      <c r="MVI7" s="56"/>
      <c r="MVJ7" s="56"/>
      <c r="MVK7" s="56"/>
      <c r="MVL7" s="56"/>
      <c r="MVM7" s="56"/>
      <c r="MVN7" s="56"/>
      <c r="MVO7" s="56"/>
      <c r="MVP7" s="56"/>
      <c r="MVQ7" s="56"/>
      <c r="MVR7" s="56"/>
      <c r="MVS7" s="56"/>
      <c r="MVT7" s="56"/>
      <c r="MVU7" s="56"/>
      <c r="MVV7" s="56"/>
      <c r="MVW7" s="56"/>
      <c r="MVX7" s="56"/>
      <c r="MVY7" s="56"/>
      <c r="MVZ7" s="56"/>
      <c r="MWA7" s="56"/>
      <c r="MWB7" s="56"/>
      <c r="MWC7" s="56"/>
      <c r="MWD7" s="56"/>
      <c r="MWE7" s="56"/>
      <c r="MWF7" s="56"/>
      <c r="MWG7" s="56"/>
      <c r="MWH7" s="56"/>
      <c r="MWI7" s="56"/>
      <c r="MWJ7" s="56"/>
      <c r="MWK7" s="56"/>
      <c r="MWL7" s="56"/>
      <c r="MWM7" s="56"/>
      <c r="MWN7" s="56"/>
      <c r="MWO7" s="56"/>
      <c r="MWP7" s="56"/>
      <c r="MWQ7" s="56"/>
      <c r="MWR7" s="56"/>
      <c r="MWS7" s="56"/>
      <c r="MWT7" s="56"/>
      <c r="MWU7" s="56"/>
      <c r="MWV7" s="56"/>
      <c r="MWW7" s="56"/>
      <c r="MWX7" s="56"/>
      <c r="MWY7" s="56"/>
      <c r="MWZ7" s="56"/>
      <c r="MXA7" s="56"/>
      <c r="MXB7" s="56"/>
      <c r="MXC7" s="56"/>
      <c r="MXD7" s="56"/>
      <c r="MXE7" s="56"/>
      <c r="MXF7" s="56"/>
      <c r="MXG7" s="56"/>
      <c r="MXH7" s="56"/>
      <c r="MXI7" s="56"/>
      <c r="MXJ7" s="56"/>
      <c r="MXK7" s="56"/>
      <c r="MXL7" s="56"/>
      <c r="MXM7" s="56"/>
      <c r="MXN7" s="56"/>
      <c r="MXO7" s="56"/>
      <c r="MXP7" s="56"/>
      <c r="MXQ7" s="56"/>
      <c r="MXR7" s="56"/>
      <c r="MXS7" s="56"/>
      <c r="MXT7" s="56"/>
      <c r="MXU7" s="56"/>
      <c r="MXV7" s="56"/>
      <c r="MXW7" s="56"/>
      <c r="MXX7" s="56"/>
      <c r="MXY7" s="56"/>
      <c r="MXZ7" s="56"/>
      <c r="MYA7" s="56"/>
      <c r="MYB7" s="56"/>
      <c r="MYC7" s="56"/>
      <c r="MYD7" s="56"/>
      <c r="MYE7" s="56"/>
      <c r="MYF7" s="56"/>
      <c r="MYG7" s="56"/>
      <c r="MYH7" s="56"/>
      <c r="MYI7" s="56"/>
      <c r="MYJ7" s="56"/>
      <c r="MYK7" s="56"/>
      <c r="MYL7" s="56"/>
      <c r="MYM7" s="56"/>
      <c r="MYN7" s="56"/>
      <c r="MYO7" s="56"/>
      <c r="MYP7" s="56"/>
      <c r="MYQ7" s="56"/>
      <c r="MYR7" s="56"/>
      <c r="MYS7" s="56"/>
      <c r="MYT7" s="56"/>
      <c r="MYU7" s="56"/>
      <c r="MYV7" s="56"/>
      <c r="MYW7" s="56"/>
      <c r="MYX7" s="56"/>
      <c r="MYY7" s="56"/>
      <c r="MYZ7" s="56"/>
      <c r="MZA7" s="56"/>
      <c r="MZB7" s="56"/>
      <c r="MZC7" s="56"/>
      <c r="MZD7" s="56"/>
      <c r="MZE7" s="56"/>
      <c r="MZF7" s="56"/>
      <c r="MZG7" s="56"/>
      <c r="MZH7" s="56"/>
      <c r="MZI7" s="56"/>
      <c r="MZJ7" s="56"/>
      <c r="MZK7" s="56"/>
      <c r="MZL7" s="56"/>
      <c r="MZM7" s="56"/>
      <c r="MZN7" s="56"/>
      <c r="MZO7" s="56"/>
      <c r="MZP7" s="56"/>
      <c r="MZQ7" s="56"/>
      <c r="MZR7" s="56"/>
      <c r="MZS7" s="56"/>
      <c r="MZT7" s="56"/>
      <c r="MZU7" s="56"/>
      <c r="MZV7" s="56"/>
      <c r="MZW7" s="56"/>
      <c r="MZX7" s="56"/>
      <c r="MZY7" s="56"/>
      <c r="MZZ7" s="56"/>
      <c r="NAA7" s="56"/>
      <c r="NAB7" s="56"/>
      <c r="NAC7" s="56"/>
      <c r="NAD7" s="56"/>
      <c r="NAE7" s="56"/>
      <c r="NAF7" s="56"/>
      <c r="NAG7" s="56"/>
      <c r="NAH7" s="56"/>
      <c r="NAI7" s="56"/>
      <c r="NAJ7" s="56"/>
      <c r="NAK7" s="56"/>
      <c r="NAL7" s="56"/>
      <c r="NAM7" s="56"/>
      <c r="NAN7" s="56"/>
      <c r="NAO7" s="56"/>
      <c r="NAP7" s="56"/>
      <c r="NAQ7" s="56"/>
      <c r="NAR7" s="56"/>
      <c r="NAS7" s="56"/>
      <c r="NAT7" s="56"/>
      <c r="NAU7" s="56"/>
      <c r="NAV7" s="56"/>
      <c r="NAW7" s="56"/>
      <c r="NAX7" s="56"/>
      <c r="NAY7" s="56"/>
      <c r="NAZ7" s="56"/>
      <c r="NBA7" s="56"/>
      <c r="NBB7" s="56"/>
      <c r="NBC7" s="56"/>
      <c r="NBD7" s="56"/>
      <c r="NBE7" s="56"/>
      <c r="NBF7" s="56"/>
      <c r="NBG7" s="56"/>
      <c r="NBH7" s="56"/>
      <c r="NBI7" s="56"/>
      <c r="NBJ7" s="56"/>
      <c r="NBK7" s="56"/>
      <c r="NBL7" s="56"/>
      <c r="NBM7" s="56"/>
      <c r="NBN7" s="56"/>
      <c r="NBO7" s="56"/>
      <c r="NBP7" s="56"/>
      <c r="NBQ7" s="56"/>
      <c r="NBR7" s="56"/>
      <c r="NBS7" s="56"/>
      <c r="NBT7" s="56"/>
      <c r="NBU7" s="56"/>
      <c r="NBV7" s="56"/>
      <c r="NBW7" s="56"/>
      <c r="NBX7" s="56"/>
      <c r="NBY7" s="56"/>
      <c r="NBZ7" s="56"/>
      <c r="NCA7" s="56"/>
      <c r="NCB7" s="56"/>
      <c r="NCC7" s="56"/>
      <c r="NCD7" s="56"/>
      <c r="NCE7" s="56"/>
      <c r="NCF7" s="56"/>
      <c r="NCG7" s="56"/>
      <c r="NCH7" s="56"/>
      <c r="NCI7" s="56"/>
      <c r="NCJ7" s="56"/>
      <c r="NCK7" s="56"/>
      <c r="NCL7" s="56"/>
      <c r="NCM7" s="56"/>
      <c r="NCN7" s="56"/>
      <c r="NCO7" s="56"/>
      <c r="NCP7" s="56"/>
      <c r="NCQ7" s="56"/>
      <c r="NCR7" s="56"/>
      <c r="NCS7" s="56"/>
      <c r="NCT7" s="56"/>
      <c r="NCU7" s="56"/>
      <c r="NCV7" s="56"/>
      <c r="NCW7" s="56"/>
      <c r="NCX7" s="56"/>
      <c r="NCY7" s="56"/>
      <c r="NCZ7" s="56"/>
      <c r="NDA7" s="56"/>
      <c r="NDB7" s="56"/>
      <c r="NDC7" s="56"/>
      <c r="NDD7" s="56"/>
      <c r="NDE7" s="56"/>
      <c r="NDF7" s="56"/>
      <c r="NDG7" s="56"/>
      <c r="NDH7" s="56"/>
      <c r="NDI7" s="56"/>
      <c r="NDJ7" s="56"/>
      <c r="NDK7" s="56"/>
      <c r="NDL7" s="56"/>
      <c r="NDM7" s="56"/>
      <c r="NDN7" s="56"/>
      <c r="NDO7" s="56"/>
      <c r="NDP7" s="56"/>
      <c r="NDQ7" s="56"/>
      <c r="NDR7" s="56"/>
      <c r="NDS7" s="56"/>
      <c r="NDT7" s="56"/>
      <c r="NDU7" s="56"/>
      <c r="NDV7" s="56"/>
      <c r="NDW7" s="56"/>
      <c r="NDX7" s="56"/>
      <c r="NDY7" s="56"/>
      <c r="NDZ7" s="56"/>
      <c r="NEA7" s="56"/>
      <c r="NEB7" s="56"/>
      <c r="NEC7" s="56"/>
      <c r="NED7" s="56"/>
      <c r="NEE7" s="56"/>
      <c r="NEF7" s="56"/>
      <c r="NEG7" s="56"/>
      <c r="NEH7" s="56"/>
      <c r="NEI7" s="56"/>
      <c r="NEJ7" s="56"/>
      <c r="NEK7" s="56"/>
      <c r="NEL7" s="56"/>
      <c r="NEM7" s="56"/>
      <c r="NEN7" s="56"/>
      <c r="NEO7" s="56"/>
      <c r="NEP7" s="56"/>
      <c r="NEQ7" s="56"/>
      <c r="NER7" s="56"/>
      <c r="NES7" s="56"/>
      <c r="NET7" s="56"/>
      <c r="NEU7" s="56"/>
      <c r="NEV7" s="56"/>
      <c r="NEW7" s="56"/>
      <c r="NEX7" s="56"/>
      <c r="NEY7" s="56"/>
      <c r="NEZ7" s="56"/>
      <c r="NFA7" s="56"/>
      <c r="NFB7" s="56"/>
      <c r="NFC7" s="56"/>
      <c r="NFD7" s="56"/>
      <c r="NFE7" s="56"/>
      <c r="NFF7" s="56"/>
      <c r="NFG7" s="56"/>
      <c r="NFH7" s="56"/>
      <c r="NFI7" s="56"/>
      <c r="NFJ7" s="56"/>
      <c r="NFK7" s="56"/>
      <c r="NFL7" s="56"/>
      <c r="NFM7" s="56"/>
      <c r="NFN7" s="56"/>
      <c r="NFO7" s="56"/>
      <c r="NFP7" s="56"/>
      <c r="NFQ7" s="56"/>
      <c r="NFR7" s="56"/>
      <c r="NFS7" s="56"/>
      <c r="NFT7" s="56"/>
      <c r="NFU7" s="56"/>
      <c r="NFV7" s="56"/>
      <c r="NFW7" s="56"/>
      <c r="NFX7" s="56"/>
      <c r="NFY7" s="56"/>
      <c r="NFZ7" s="56"/>
      <c r="NGA7" s="56"/>
      <c r="NGB7" s="56"/>
      <c r="NGC7" s="56"/>
      <c r="NGD7" s="56"/>
      <c r="NGE7" s="56"/>
      <c r="NGF7" s="56"/>
      <c r="NGG7" s="56"/>
      <c r="NGH7" s="56"/>
      <c r="NGI7" s="56"/>
      <c r="NGJ7" s="56"/>
      <c r="NGK7" s="56"/>
      <c r="NGL7" s="56"/>
      <c r="NGM7" s="56"/>
      <c r="NGN7" s="56"/>
      <c r="NGO7" s="56"/>
      <c r="NGP7" s="56"/>
      <c r="NGQ7" s="56"/>
      <c r="NGR7" s="56"/>
      <c r="NGS7" s="56"/>
      <c r="NGT7" s="56"/>
      <c r="NGU7" s="56"/>
      <c r="NGV7" s="56"/>
      <c r="NGW7" s="56"/>
      <c r="NGX7" s="56"/>
      <c r="NGY7" s="56"/>
      <c r="NGZ7" s="56"/>
      <c r="NHA7" s="56"/>
      <c r="NHB7" s="56"/>
      <c r="NHC7" s="56"/>
      <c r="NHD7" s="56"/>
      <c r="NHE7" s="56"/>
      <c r="NHF7" s="56"/>
      <c r="NHG7" s="56"/>
      <c r="NHH7" s="56"/>
      <c r="NHI7" s="56"/>
      <c r="NHJ7" s="56"/>
      <c r="NHK7" s="56"/>
      <c r="NHL7" s="56"/>
      <c r="NHM7" s="56"/>
      <c r="NHN7" s="56"/>
      <c r="NHO7" s="56"/>
      <c r="NHP7" s="56"/>
      <c r="NHQ7" s="56"/>
      <c r="NHR7" s="56"/>
      <c r="NHS7" s="56"/>
      <c r="NHT7" s="56"/>
      <c r="NHU7" s="56"/>
      <c r="NHV7" s="56"/>
      <c r="NHW7" s="56"/>
      <c r="NHX7" s="56"/>
      <c r="NHY7" s="56"/>
      <c r="NHZ7" s="56"/>
      <c r="NIA7" s="56"/>
      <c r="NIB7" s="56"/>
      <c r="NIC7" s="56"/>
      <c r="NID7" s="56"/>
      <c r="NIE7" s="56"/>
      <c r="NIF7" s="56"/>
      <c r="NIG7" s="56"/>
      <c r="NIH7" s="56"/>
      <c r="NII7" s="56"/>
      <c r="NIJ7" s="56"/>
      <c r="NIK7" s="56"/>
      <c r="NIL7" s="56"/>
      <c r="NIM7" s="56"/>
      <c r="NIN7" s="56"/>
      <c r="NIO7" s="56"/>
      <c r="NIP7" s="56"/>
      <c r="NIQ7" s="56"/>
      <c r="NIR7" s="56"/>
      <c r="NIS7" s="56"/>
      <c r="NIT7" s="56"/>
      <c r="NIU7" s="56"/>
      <c r="NIV7" s="56"/>
      <c r="NIW7" s="56"/>
      <c r="NIX7" s="56"/>
      <c r="NIY7" s="56"/>
      <c r="NIZ7" s="56"/>
      <c r="NJA7" s="56"/>
      <c r="NJB7" s="56"/>
      <c r="NJC7" s="56"/>
      <c r="NJD7" s="56"/>
      <c r="NJE7" s="56"/>
      <c r="NJF7" s="56"/>
      <c r="NJG7" s="56"/>
      <c r="NJH7" s="56"/>
      <c r="NJI7" s="56"/>
      <c r="NJJ7" s="56"/>
      <c r="NJK7" s="56"/>
      <c r="NJL7" s="56"/>
      <c r="NJM7" s="56"/>
      <c r="NJN7" s="56"/>
      <c r="NJO7" s="56"/>
      <c r="NJP7" s="56"/>
      <c r="NJQ7" s="56"/>
      <c r="NJR7" s="56"/>
      <c r="NJS7" s="56"/>
      <c r="NJT7" s="56"/>
      <c r="NJU7" s="56"/>
      <c r="NJV7" s="56"/>
      <c r="NJW7" s="56"/>
      <c r="NJX7" s="56"/>
      <c r="NJY7" s="56"/>
      <c r="NJZ7" s="56"/>
      <c r="NKA7" s="56"/>
      <c r="NKB7" s="56"/>
      <c r="NKC7" s="56"/>
      <c r="NKD7" s="56"/>
      <c r="NKE7" s="56"/>
      <c r="NKF7" s="56"/>
      <c r="NKG7" s="56"/>
      <c r="NKH7" s="56"/>
      <c r="NKI7" s="56"/>
      <c r="NKJ7" s="56"/>
      <c r="NKK7" s="56"/>
      <c r="NKL7" s="56"/>
      <c r="NKM7" s="56"/>
      <c r="NKN7" s="56"/>
      <c r="NKO7" s="56"/>
      <c r="NKP7" s="56"/>
      <c r="NKQ7" s="56"/>
      <c r="NKR7" s="56"/>
      <c r="NKS7" s="56"/>
      <c r="NKT7" s="56"/>
      <c r="NKU7" s="56"/>
      <c r="NKV7" s="56"/>
      <c r="NKW7" s="56"/>
      <c r="NKX7" s="56"/>
      <c r="NKY7" s="56"/>
      <c r="NKZ7" s="56"/>
      <c r="NLA7" s="56"/>
      <c r="NLB7" s="56"/>
      <c r="NLC7" s="56"/>
      <c r="NLD7" s="56"/>
      <c r="NLE7" s="56"/>
      <c r="NLF7" s="56"/>
      <c r="NLG7" s="56"/>
      <c r="NLH7" s="56"/>
      <c r="NLI7" s="56"/>
      <c r="NLJ7" s="56"/>
      <c r="NLK7" s="56"/>
      <c r="NLL7" s="56"/>
      <c r="NLM7" s="56"/>
      <c r="NLN7" s="56"/>
      <c r="NLO7" s="56"/>
      <c r="NLP7" s="56"/>
      <c r="NLQ7" s="56"/>
      <c r="NLR7" s="56"/>
      <c r="NLS7" s="56"/>
      <c r="NLT7" s="56"/>
      <c r="NLU7" s="56"/>
      <c r="NLV7" s="56"/>
      <c r="NLW7" s="56"/>
      <c r="NLX7" s="56"/>
      <c r="NLY7" s="56"/>
      <c r="NLZ7" s="56"/>
      <c r="NMA7" s="56"/>
      <c r="NMB7" s="56"/>
      <c r="NMC7" s="56"/>
      <c r="NMD7" s="56"/>
      <c r="NME7" s="56"/>
      <c r="NMF7" s="56"/>
      <c r="NMG7" s="56"/>
      <c r="NMH7" s="56"/>
      <c r="NMI7" s="56"/>
      <c r="NMJ7" s="56"/>
      <c r="NMK7" s="56"/>
      <c r="NML7" s="56"/>
      <c r="NMM7" s="56"/>
      <c r="NMN7" s="56"/>
      <c r="NMO7" s="56"/>
      <c r="NMP7" s="56"/>
      <c r="NMQ7" s="56"/>
      <c r="NMR7" s="56"/>
      <c r="NMS7" s="56"/>
      <c r="NMT7" s="56"/>
      <c r="NMU7" s="56"/>
      <c r="NMV7" s="56"/>
      <c r="NMW7" s="56"/>
      <c r="NMX7" s="56"/>
      <c r="NMY7" s="56"/>
      <c r="NMZ7" s="56"/>
      <c r="NNA7" s="56"/>
      <c r="NNB7" s="56"/>
      <c r="NNC7" s="56"/>
      <c r="NND7" s="56"/>
      <c r="NNE7" s="56"/>
      <c r="NNF7" s="56"/>
      <c r="NNG7" s="56"/>
      <c r="NNH7" s="56"/>
      <c r="NNI7" s="56"/>
      <c r="NNJ7" s="56"/>
      <c r="NNK7" s="56"/>
      <c r="NNL7" s="56"/>
      <c r="NNM7" s="56"/>
      <c r="NNN7" s="56"/>
      <c r="NNO7" s="56"/>
      <c r="NNP7" s="56"/>
      <c r="NNQ7" s="56"/>
      <c r="NNR7" s="56"/>
      <c r="NNS7" s="56"/>
      <c r="NNT7" s="56"/>
      <c r="NNU7" s="56"/>
      <c r="NNV7" s="56"/>
      <c r="NNW7" s="56"/>
      <c r="NNX7" s="56"/>
      <c r="NNY7" s="56"/>
      <c r="NNZ7" s="56"/>
      <c r="NOA7" s="56"/>
      <c r="NOB7" s="56"/>
      <c r="NOC7" s="56"/>
      <c r="NOD7" s="56"/>
      <c r="NOE7" s="56"/>
      <c r="NOF7" s="56"/>
      <c r="NOG7" s="56"/>
      <c r="NOH7" s="56"/>
      <c r="NOI7" s="56"/>
      <c r="NOJ7" s="56"/>
      <c r="NOK7" s="56"/>
      <c r="NOL7" s="56"/>
      <c r="NOM7" s="56"/>
      <c r="NON7" s="56"/>
      <c r="NOO7" s="56"/>
      <c r="NOP7" s="56"/>
      <c r="NOQ7" s="56"/>
      <c r="NOR7" s="56"/>
      <c r="NOS7" s="56"/>
      <c r="NOT7" s="56"/>
      <c r="NOU7" s="56"/>
      <c r="NOV7" s="56"/>
      <c r="NOW7" s="56"/>
      <c r="NOX7" s="56"/>
      <c r="NOY7" s="56"/>
      <c r="NOZ7" s="56"/>
      <c r="NPA7" s="56"/>
      <c r="NPB7" s="56"/>
      <c r="NPC7" s="56"/>
      <c r="NPD7" s="56"/>
      <c r="NPE7" s="56"/>
      <c r="NPF7" s="56"/>
      <c r="NPG7" s="56"/>
      <c r="NPH7" s="56"/>
      <c r="NPI7" s="56"/>
      <c r="NPJ7" s="56"/>
      <c r="NPK7" s="56"/>
      <c r="NPL7" s="56"/>
      <c r="NPM7" s="56"/>
      <c r="NPN7" s="56"/>
      <c r="NPO7" s="56"/>
      <c r="NPP7" s="56"/>
      <c r="NPQ7" s="56"/>
      <c r="NPR7" s="56"/>
      <c r="NPS7" s="56"/>
      <c r="NPT7" s="56"/>
      <c r="NPU7" s="56"/>
      <c r="NPV7" s="56"/>
      <c r="NPW7" s="56"/>
      <c r="NPX7" s="56"/>
      <c r="NPY7" s="56"/>
      <c r="NPZ7" s="56"/>
      <c r="NQA7" s="56"/>
      <c r="NQB7" s="56"/>
      <c r="NQC7" s="56"/>
      <c r="NQD7" s="56"/>
      <c r="NQE7" s="56"/>
      <c r="NQF7" s="56"/>
      <c r="NQG7" s="56"/>
      <c r="NQH7" s="56"/>
      <c r="NQI7" s="56"/>
      <c r="NQJ7" s="56"/>
      <c r="NQK7" s="56"/>
      <c r="NQL7" s="56"/>
      <c r="NQM7" s="56"/>
      <c r="NQN7" s="56"/>
      <c r="NQO7" s="56"/>
      <c r="NQP7" s="56"/>
      <c r="NQQ7" s="56"/>
      <c r="NQR7" s="56"/>
      <c r="NQS7" s="56"/>
      <c r="NQT7" s="56"/>
      <c r="NQU7" s="56"/>
      <c r="NQV7" s="56"/>
      <c r="NQW7" s="56"/>
      <c r="NQX7" s="56"/>
      <c r="NQY7" s="56"/>
      <c r="NQZ7" s="56"/>
      <c r="NRA7" s="56"/>
      <c r="NRB7" s="56"/>
      <c r="NRC7" s="56"/>
      <c r="NRD7" s="56"/>
      <c r="NRE7" s="56"/>
      <c r="NRF7" s="56"/>
      <c r="NRG7" s="56"/>
      <c r="NRH7" s="56"/>
      <c r="NRI7" s="56"/>
      <c r="NRJ7" s="56"/>
      <c r="NRK7" s="56"/>
      <c r="NRL7" s="56"/>
      <c r="NRM7" s="56"/>
      <c r="NRN7" s="56"/>
      <c r="NRO7" s="56"/>
      <c r="NRP7" s="56"/>
      <c r="NRQ7" s="56"/>
      <c r="NRR7" s="56"/>
      <c r="NRS7" s="56"/>
      <c r="NRT7" s="56"/>
      <c r="NRU7" s="56"/>
      <c r="NRV7" s="56"/>
      <c r="NRW7" s="56"/>
      <c r="NRX7" s="56"/>
      <c r="NRY7" s="56"/>
      <c r="NRZ7" s="56"/>
      <c r="NSA7" s="56"/>
      <c r="NSB7" s="56"/>
      <c r="NSC7" s="56"/>
      <c r="NSD7" s="56"/>
      <c r="NSE7" s="56"/>
      <c r="NSF7" s="56"/>
      <c r="NSG7" s="56"/>
      <c r="NSH7" s="56"/>
      <c r="NSI7" s="56"/>
      <c r="NSJ7" s="56"/>
      <c r="NSK7" s="56"/>
      <c r="NSL7" s="56"/>
      <c r="NSM7" s="56"/>
      <c r="NSN7" s="56"/>
      <c r="NSO7" s="56"/>
      <c r="NSP7" s="56"/>
      <c r="NSQ7" s="56"/>
      <c r="NSR7" s="56"/>
      <c r="NSS7" s="56"/>
      <c r="NST7" s="56"/>
      <c r="NSU7" s="56"/>
      <c r="NSV7" s="56"/>
      <c r="NSW7" s="56"/>
      <c r="NSX7" s="56"/>
      <c r="NSY7" s="56"/>
      <c r="NSZ7" s="56"/>
      <c r="NTA7" s="56"/>
      <c r="NTB7" s="56"/>
      <c r="NTC7" s="56"/>
      <c r="NTD7" s="56"/>
      <c r="NTE7" s="56"/>
      <c r="NTF7" s="56"/>
      <c r="NTG7" s="56"/>
      <c r="NTH7" s="56"/>
      <c r="NTI7" s="56"/>
      <c r="NTJ7" s="56"/>
      <c r="NTK7" s="56"/>
      <c r="NTL7" s="56"/>
      <c r="NTM7" s="56"/>
      <c r="NTN7" s="56"/>
      <c r="NTO7" s="56"/>
      <c r="NTP7" s="56"/>
      <c r="NTQ7" s="56"/>
      <c r="NTR7" s="56"/>
      <c r="NTS7" s="56"/>
      <c r="NTT7" s="56"/>
      <c r="NTU7" s="56"/>
      <c r="NTV7" s="56"/>
      <c r="NTW7" s="56"/>
      <c r="NTX7" s="56"/>
      <c r="NTY7" s="56"/>
      <c r="NTZ7" s="56"/>
      <c r="NUA7" s="56"/>
      <c r="NUB7" s="56"/>
      <c r="NUC7" s="56"/>
      <c r="NUD7" s="56"/>
      <c r="NUE7" s="56"/>
      <c r="NUF7" s="56"/>
      <c r="NUG7" s="56"/>
      <c r="NUH7" s="56"/>
      <c r="NUI7" s="56"/>
      <c r="NUJ7" s="56"/>
      <c r="NUK7" s="56"/>
      <c r="NUL7" s="56"/>
      <c r="NUM7" s="56"/>
      <c r="NUN7" s="56"/>
      <c r="NUO7" s="56"/>
      <c r="NUP7" s="56"/>
      <c r="NUQ7" s="56"/>
      <c r="NUR7" s="56"/>
      <c r="NUS7" s="56"/>
      <c r="NUT7" s="56"/>
      <c r="NUU7" s="56"/>
      <c r="NUV7" s="56"/>
      <c r="NUW7" s="56"/>
      <c r="NUX7" s="56"/>
      <c r="NUY7" s="56"/>
      <c r="NUZ7" s="56"/>
      <c r="NVA7" s="56"/>
      <c r="NVB7" s="56"/>
      <c r="NVC7" s="56"/>
      <c r="NVD7" s="56"/>
      <c r="NVE7" s="56"/>
      <c r="NVF7" s="56"/>
      <c r="NVG7" s="56"/>
      <c r="NVH7" s="56"/>
      <c r="NVI7" s="56"/>
      <c r="NVJ7" s="56"/>
      <c r="NVK7" s="56"/>
      <c r="NVL7" s="56"/>
      <c r="NVM7" s="56"/>
      <c r="NVN7" s="56"/>
      <c r="NVO7" s="56"/>
      <c r="NVP7" s="56"/>
      <c r="NVQ7" s="56"/>
      <c r="NVR7" s="56"/>
      <c r="NVS7" s="56"/>
      <c r="NVT7" s="56"/>
      <c r="NVU7" s="56"/>
      <c r="NVV7" s="56"/>
      <c r="NVW7" s="56"/>
      <c r="NVX7" s="56"/>
      <c r="NVY7" s="56"/>
      <c r="NVZ7" s="56"/>
      <c r="NWA7" s="56"/>
      <c r="NWB7" s="56"/>
      <c r="NWC7" s="56"/>
      <c r="NWD7" s="56"/>
      <c r="NWE7" s="56"/>
      <c r="NWF7" s="56"/>
      <c r="NWG7" s="56"/>
      <c r="NWH7" s="56"/>
      <c r="NWI7" s="56"/>
      <c r="NWJ7" s="56"/>
      <c r="NWK7" s="56"/>
      <c r="NWL7" s="56"/>
      <c r="NWM7" s="56"/>
      <c r="NWN7" s="56"/>
      <c r="NWO7" s="56"/>
      <c r="NWP7" s="56"/>
      <c r="NWQ7" s="56"/>
      <c r="NWR7" s="56"/>
      <c r="NWS7" s="56"/>
      <c r="NWT7" s="56"/>
      <c r="NWU7" s="56"/>
      <c r="NWV7" s="56"/>
      <c r="NWW7" s="56"/>
      <c r="NWX7" s="56"/>
      <c r="NWY7" s="56"/>
      <c r="NWZ7" s="56"/>
      <c r="NXA7" s="56"/>
      <c r="NXB7" s="56"/>
      <c r="NXC7" s="56"/>
      <c r="NXD7" s="56"/>
      <c r="NXE7" s="56"/>
      <c r="NXF7" s="56"/>
      <c r="NXG7" s="56"/>
      <c r="NXH7" s="56"/>
      <c r="NXI7" s="56"/>
      <c r="NXJ7" s="56"/>
      <c r="NXK7" s="56"/>
      <c r="NXL7" s="56"/>
      <c r="NXM7" s="56"/>
      <c r="NXN7" s="56"/>
      <c r="NXO7" s="56"/>
      <c r="NXP7" s="56"/>
      <c r="NXQ7" s="56"/>
      <c r="NXR7" s="56"/>
      <c r="NXS7" s="56"/>
      <c r="NXT7" s="56"/>
      <c r="NXU7" s="56"/>
      <c r="NXV7" s="56"/>
      <c r="NXW7" s="56"/>
      <c r="NXX7" s="56"/>
      <c r="NXY7" s="56"/>
      <c r="NXZ7" s="56"/>
      <c r="NYA7" s="56"/>
      <c r="NYB7" s="56"/>
      <c r="NYC7" s="56"/>
      <c r="NYD7" s="56"/>
      <c r="NYE7" s="56"/>
      <c r="NYF7" s="56"/>
      <c r="NYG7" s="56"/>
      <c r="NYH7" s="56"/>
      <c r="NYI7" s="56"/>
      <c r="NYJ7" s="56"/>
      <c r="NYK7" s="56"/>
      <c r="NYL7" s="56"/>
      <c r="NYM7" s="56"/>
      <c r="NYN7" s="56"/>
      <c r="NYO7" s="56"/>
      <c r="NYP7" s="56"/>
      <c r="NYQ7" s="56"/>
      <c r="NYR7" s="56"/>
      <c r="NYS7" s="56"/>
      <c r="NYT7" s="56"/>
      <c r="NYU7" s="56"/>
      <c r="NYV7" s="56"/>
      <c r="NYW7" s="56"/>
      <c r="NYX7" s="56"/>
      <c r="NYY7" s="56"/>
      <c r="NYZ7" s="56"/>
      <c r="NZA7" s="56"/>
      <c r="NZB7" s="56"/>
      <c r="NZC7" s="56"/>
      <c r="NZD7" s="56"/>
      <c r="NZE7" s="56"/>
      <c r="NZF7" s="56"/>
      <c r="NZG7" s="56"/>
      <c r="NZH7" s="56"/>
      <c r="NZI7" s="56"/>
      <c r="NZJ7" s="56"/>
      <c r="NZK7" s="56"/>
      <c r="NZL7" s="56"/>
      <c r="NZM7" s="56"/>
      <c r="NZN7" s="56"/>
      <c r="NZO7" s="56"/>
      <c r="NZP7" s="56"/>
      <c r="NZQ7" s="56"/>
      <c r="NZR7" s="56"/>
      <c r="NZS7" s="56"/>
      <c r="NZT7" s="56"/>
      <c r="NZU7" s="56"/>
      <c r="NZV7" s="56"/>
      <c r="NZW7" s="56"/>
      <c r="NZX7" s="56"/>
      <c r="NZY7" s="56"/>
      <c r="NZZ7" s="56"/>
      <c r="OAA7" s="56"/>
      <c r="OAB7" s="56"/>
      <c r="OAC7" s="56"/>
      <c r="OAD7" s="56"/>
      <c r="OAE7" s="56"/>
      <c r="OAF7" s="56"/>
      <c r="OAG7" s="56"/>
      <c r="OAH7" s="56"/>
      <c r="OAI7" s="56"/>
      <c r="OAJ7" s="56"/>
      <c r="OAK7" s="56"/>
      <c r="OAL7" s="56"/>
      <c r="OAM7" s="56"/>
      <c r="OAN7" s="56"/>
      <c r="OAO7" s="56"/>
      <c r="OAP7" s="56"/>
      <c r="OAQ7" s="56"/>
      <c r="OAR7" s="56"/>
      <c r="OAS7" s="56"/>
      <c r="OAT7" s="56"/>
      <c r="OAU7" s="56"/>
      <c r="OAV7" s="56"/>
      <c r="OAW7" s="56"/>
      <c r="OAX7" s="56"/>
      <c r="OAY7" s="56"/>
      <c r="OAZ7" s="56"/>
      <c r="OBA7" s="56"/>
      <c r="OBB7" s="56"/>
      <c r="OBC7" s="56"/>
      <c r="OBD7" s="56"/>
      <c r="OBE7" s="56"/>
      <c r="OBF7" s="56"/>
      <c r="OBG7" s="56"/>
      <c r="OBH7" s="56"/>
      <c r="OBI7" s="56"/>
      <c r="OBJ7" s="56"/>
      <c r="OBK7" s="56"/>
      <c r="OBL7" s="56"/>
      <c r="OBM7" s="56"/>
      <c r="OBN7" s="56"/>
      <c r="OBO7" s="56"/>
      <c r="OBP7" s="56"/>
      <c r="OBQ7" s="56"/>
      <c r="OBR7" s="56"/>
      <c r="OBS7" s="56"/>
      <c r="OBT7" s="56"/>
      <c r="OBU7" s="56"/>
      <c r="OBV7" s="56"/>
      <c r="OBW7" s="56"/>
      <c r="OBX7" s="56"/>
      <c r="OBY7" s="56"/>
      <c r="OBZ7" s="56"/>
      <c r="OCA7" s="56"/>
      <c r="OCB7" s="56"/>
      <c r="OCC7" s="56"/>
      <c r="OCD7" s="56"/>
      <c r="OCE7" s="56"/>
      <c r="OCF7" s="56"/>
      <c r="OCG7" s="56"/>
      <c r="OCH7" s="56"/>
      <c r="OCI7" s="56"/>
      <c r="OCJ7" s="56"/>
      <c r="OCK7" s="56"/>
      <c r="OCL7" s="56"/>
      <c r="OCM7" s="56"/>
      <c r="OCN7" s="56"/>
      <c r="OCO7" s="56"/>
      <c r="OCP7" s="56"/>
      <c r="OCQ7" s="56"/>
      <c r="OCR7" s="56"/>
      <c r="OCS7" s="56"/>
      <c r="OCT7" s="56"/>
      <c r="OCU7" s="56"/>
      <c r="OCV7" s="56"/>
      <c r="OCW7" s="56"/>
      <c r="OCX7" s="56"/>
      <c r="OCY7" s="56"/>
      <c r="OCZ7" s="56"/>
      <c r="ODA7" s="56"/>
      <c r="ODB7" s="56"/>
      <c r="ODC7" s="56"/>
      <c r="ODD7" s="56"/>
      <c r="ODE7" s="56"/>
      <c r="ODF7" s="56"/>
      <c r="ODG7" s="56"/>
      <c r="ODH7" s="56"/>
      <c r="ODI7" s="56"/>
      <c r="ODJ7" s="56"/>
      <c r="ODK7" s="56"/>
      <c r="ODL7" s="56"/>
      <c r="ODM7" s="56"/>
      <c r="ODN7" s="56"/>
      <c r="ODO7" s="56"/>
      <c r="ODP7" s="56"/>
      <c r="ODQ7" s="56"/>
      <c r="ODR7" s="56"/>
      <c r="ODS7" s="56"/>
      <c r="ODT7" s="56"/>
      <c r="ODU7" s="56"/>
      <c r="ODV7" s="56"/>
      <c r="ODW7" s="56"/>
      <c r="ODX7" s="56"/>
      <c r="ODY7" s="56"/>
      <c r="ODZ7" s="56"/>
      <c r="OEA7" s="56"/>
      <c r="OEB7" s="56"/>
      <c r="OEC7" s="56"/>
      <c r="OED7" s="56"/>
      <c r="OEE7" s="56"/>
      <c r="OEF7" s="56"/>
      <c r="OEG7" s="56"/>
      <c r="OEH7" s="56"/>
      <c r="OEI7" s="56"/>
      <c r="OEJ7" s="56"/>
      <c r="OEK7" s="56"/>
      <c r="OEL7" s="56"/>
      <c r="OEM7" s="56"/>
      <c r="OEN7" s="56"/>
      <c r="OEO7" s="56"/>
      <c r="OEP7" s="56"/>
      <c r="OEQ7" s="56"/>
      <c r="OER7" s="56"/>
      <c r="OES7" s="56"/>
      <c r="OET7" s="56"/>
      <c r="OEU7" s="56"/>
      <c r="OEV7" s="56"/>
      <c r="OEW7" s="56"/>
      <c r="OEX7" s="56"/>
      <c r="OEY7" s="56"/>
      <c r="OEZ7" s="56"/>
      <c r="OFA7" s="56"/>
      <c r="OFB7" s="56"/>
      <c r="OFC7" s="56"/>
      <c r="OFD7" s="56"/>
      <c r="OFE7" s="56"/>
      <c r="OFF7" s="56"/>
      <c r="OFG7" s="56"/>
      <c r="OFH7" s="56"/>
      <c r="OFI7" s="56"/>
      <c r="OFJ7" s="56"/>
      <c r="OFK7" s="56"/>
      <c r="OFL7" s="56"/>
      <c r="OFM7" s="56"/>
      <c r="OFN7" s="56"/>
      <c r="OFO7" s="56"/>
      <c r="OFP7" s="56"/>
      <c r="OFQ7" s="56"/>
      <c r="OFR7" s="56"/>
      <c r="OFS7" s="56"/>
      <c r="OFT7" s="56"/>
      <c r="OFU7" s="56"/>
      <c r="OFV7" s="56"/>
      <c r="OFW7" s="56"/>
      <c r="OFX7" s="56"/>
      <c r="OFY7" s="56"/>
      <c r="OFZ7" s="56"/>
      <c r="OGA7" s="56"/>
      <c r="OGB7" s="56"/>
      <c r="OGC7" s="56"/>
      <c r="OGD7" s="56"/>
      <c r="OGE7" s="56"/>
      <c r="OGF7" s="56"/>
      <c r="OGG7" s="56"/>
      <c r="OGH7" s="56"/>
      <c r="OGI7" s="56"/>
      <c r="OGJ7" s="56"/>
      <c r="OGK7" s="56"/>
      <c r="OGL7" s="56"/>
      <c r="OGM7" s="56"/>
      <c r="OGN7" s="56"/>
      <c r="OGO7" s="56"/>
      <c r="OGP7" s="56"/>
      <c r="OGQ7" s="56"/>
      <c r="OGR7" s="56"/>
      <c r="OGS7" s="56"/>
      <c r="OGT7" s="56"/>
      <c r="OGU7" s="56"/>
      <c r="OGV7" s="56"/>
      <c r="OGW7" s="56"/>
      <c r="OGX7" s="56"/>
      <c r="OGY7" s="56"/>
      <c r="OGZ7" s="56"/>
      <c r="OHA7" s="56"/>
      <c r="OHB7" s="56"/>
      <c r="OHC7" s="56"/>
      <c r="OHD7" s="56"/>
      <c r="OHE7" s="56"/>
      <c r="OHF7" s="56"/>
      <c r="OHG7" s="56"/>
      <c r="OHH7" s="56"/>
      <c r="OHI7" s="56"/>
      <c r="OHJ7" s="56"/>
      <c r="OHK7" s="56"/>
      <c r="OHL7" s="56"/>
      <c r="OHM7" s="56"/>
      <c r="OHN7" s="56"/>
      <c r="OHO7" s="56"/>
      <c r="OHP7" s="56"/>
      <c r="OHQ7" s="56"/>
      <c r="OHR7" s="56"/>
      <c r="OHS7" s="56"/>
      <c r="OHT7" s="56"/>
      <c r="OHU7" s="56"/>
      <c r="OHV7" s="56"/>
      <c r="OHW7" s="56"/>
      <c r="OHX7" s="56"/>
      <c r="OHY7" s="56"/>
      <c r="OHZ7" s="56"/>
      <c r="OIA7" s="56"/>
      <c r="OIB7" s="56"/>
      <c r="OIC7" s="56"/>
      <c r="OID7" s="56"/>
      <c r="OIE7" s="56"/>
      <c r="OIF7" s="56"/>
      <c r="OIG7" s="56"/>
      <c r="OIH7" s="56"/>
      <c r="OII7" s="56"/>
      <c r="OIJ7" s="56"/>
      <c r="OIK7" s="56"/>
      <c r="OIL7" s="56"/>
      <c r="OIM7" s="56"/>
      <c r="OIN7" s="56"/>
      <c r="OIO7" s="56"/>
      <c r="OIP7" s="56"/>
      <c r="OIQ7" s="56"/>
      <c r="OIR7" s="56"/>
      <c r="OIS7" s="56"/>
      <c r="OIT7" s="56"/>
      <c r="OIU7" s="56"/>
      <c r="OIV7" s="56"/>
      <c r="OIW7" s="56"/>
      <c r="OIX7" s="56"/>
      <c r="OIY7" s="56"/>
      <c r="OIZ7" s="56"/>
      <c r="OJA7" s="56"/>
      <c r="OJB7" s="56"/>
      <c r="OJC7" s="56"/>
      <c r="OJD7" s="56"/>
      <c r="OJE7" s="56"/>
      <c r="OJF7" s="56"/>
      <c r="OJG7" s="56"/>
      <c r="OJH7" s="56"/>
      <c r="OJI7" s="56"/>
      <c r="OJJ7" s="56"/>
      <c r="OJK7" s="56"/>
      <c r="OJL7" s="56"/>
      <c r="OJM7" s="56"/>
      <c r="OJN7" s="56"/>
      <c r="OJO7" s="56"/>
      <c r="OJP7" s="56"/>
      <c r="OJQ7" s="56"/>
      <c r="OJR7" s="56"/>
      <c r="OJS7" s="56"/>
      <c r="OJT7" s="56"/>
      <c r="OJU7" s="56"/>
      <c r="OJV7" s="56"/>
      <c r="OJW7" s="56"/>
      <c r="OJX7" s="56"/>
      <c r="OJY7" s="56"/>
      <c r="OJZ7" s="56"/>
      <c r="OKA7" s="56"/>
      <c r="OKB7" s="56"/>
      <c r="OKC7" s="56"/>
      <c r="OKD7" s="56"/>
      <c r="OKE7" s="56"/>
      <c r="OKF7" s="56"/>
      <c r="OKG7" s="56"/>
      <c r="OKH7" s="56"/>
      <c r="OKI7" s="56"/>
      <c r="OKJ7" s="56"/>
      <c r="OKK7" s="56"/>
      <c r="OKL7" s="56"/>
      <c r="OKM7" s="56"/>
      <c r="OKN7" s="56"/>
      <c r="OKO7" s="56"/>
      <c r="OKP7" s="56"/>
      <c r="OKQ7" s="56"/>
      <c r="OKR7" s="56"/>
      <c r="OKS7" s="56"/>
      <c r="OKT7" s="56"/>
      <c r="OKU7" s="56"/>
      <c r="OKV7" s="56"/>
      <c r="OKW7" s="56"/>
      <c r="OKX7" s="56"/>
      <c r="OKY7" s="56"/>
      <c r="OKZ7" s="56"/>
      <c r="OLA7" s="56"/>
      <c r="OLB7" s="56"/>
      <c r="OLC7" s="56"/>
      <c r="OLD7" s="56"/>
      <c r="OLE7" s="56"/>
      <c r="OLF7" s="56"/>
      <c r="OLG7" s="56"/>
      <c r="OLH7" s="56"/>
      <c r="OLI7" s="56"/>
      <c r="OLJ7" s="56"/>
      <c r="OLK7" s="56"/>
      <c r="OLL7" s="56"/>
      <c r="OLM7" s="56"/>
      <c r="OLN7" s="56"/>
      <c r="OLO7" s="56"/>
      <c r="OLP7" s="56"/>
      <c r="OLQ7" s="56"/>
      <c r="OLR7" s="56"/>
      <c r="OLS7" s="56"/>
      <c r="OLT7" s="56"/>
      <c r="OLU7" s="56"/>
      <c r="OLV7" s="56"/>
      <c r="OLW7" s="56"/>
      <c r="OLX7" s="56"/>
      <c r="OLY7" s="56"/>
      <c r="OLZ7" s="56"/>
      <c r="OMA7" s="56"/>
      <c r="OMB7" s="56"/>
      <c r="OMC7" s="56"/>
      <c r="OMD7" s="56"/>
      <c r="OME7" s="56"/>
      <c r="OMF7" s="56"/>
      <c r="OMG7" s="56"/>
      <c r="OMH7" s="56"/>
      <c r="OMI7" s="56"/>
      <c r="OMJ7" s="56"/>
      <c r="OMK7" s="56"/>
      <c r="OML7" s="56"/>
      <c r="OMM7" s="56"/>
      <c r="OMN7" s="56"/>
      <c r="OMO7" s="56"/>
      <c r="OMP7" s="56"/>
      <c r="OMQ7" s="56"/>
      <c r="OMR7" s="56"/>
      <c r="OMS7" s="56"/>
      <c r="OMT7" s="56"/>
      <c r="OMU7" s="56"/>
      <c r="OMV7" s="56"/>
      <c r="OMW7" s="56"/>
      <c r="OMX7" s="56"/>
      <c r="OMY7" s="56"/>
      <c r="OMZ7" s="56"/>
      <c r="ONA7" s="56"/>
      <c r="ONB7" s="56"/>
      <c r="ONC7" s="56"/>
      <c r="OND7" s="56"/>
      <c r="ONE7" s="56"/>
      <c r="ONF7" s="56"/>
      <c r="ONG7" s="56"/>
      <c r="ONH7" s="56"/>
      <c r="ONI7" s="56"/>
      <c r="ONJ7" s="56"/>
      <c r="ONK7" s="56"/>
      <c r="ONL7" s="56"/>
      <c r="ONM7" s="56"/>
      <c r="ONN7" s="56"/>
      <c r="ONO7" s="56"/>
      <c r="ONP7" s="56"/>
      <c r="ONQ7" s="56"/>
      <c r="ONR7" s="56"/>
      <c r="ONS7" s="56"/>
      <c r="ONT7" s="56"/>
      <c r="ONU7" s="56"/>
      <c r="ONV7" s="56"/>
      <c r="ONW7" s="56"/>
      <c r="ONX7" s="56"/>
      <c r="ONY7" s="56"/>
      <c r="ONZ7" s="56"/>
      <c r="OOA7" s="56"/>
      <c r="OOB7" s="56"/>
      <c r="OOC7" s="56"/>
      <c r="OOD7" s="56"/>
      <c r="OOE7" s="56"/>
      <c r="OOF7" s="56"/>
      <c r="OOG7" s="56"/>
      <c r="OOH7" s="56"/>
      <c r="OOI7" s="56"/>
      <c r="OOJ7" s="56"/>
      <c r="OOK7" s="56"/>
      <c r="OOL7" s="56"/>
      <c r="OOM7" s="56"/>
      <c r="OON7" s="56"/>
      <c r="OOO7" s="56"/>
      <c r="OOP7" s="56"/>
      <c r="OOQ7" s="56"/>
      <c r="OOR7" s="56"/>
      <c r="OOS7" s="56"/>
      <c r="OOT7" s="56"/>
      <c r="OOU7" s="56"/>
      <c r="OOV7" s="56"/>
      <c r="OOW7" s="56"/>
      <c r="OOX7" s="56"/>
      <c r="OOY7" s="56"/>
      <c r="OOZ7" s="56"/>
      <c r="OPA7" s="56"/>
      <c r="OPB7" s="56"/>
      <c r="OPC7" s="56"/>
      <c r="OPD7" s="56"/>
      <c r="OPE7" s="56"/>
      <c r="OPF7" s="56"/>
      <c r="OPG7" s="56"/>
      <c r="OPH7" s="56"/>
      <c r="OPI7" s="56"/>
      <c r="OPJ7" s="56"/>
      <c r="OPK7" s="56"/>
      <c r="OPL7" s="56"/>
      <c r="OPM7" s="56"/>
      <c r="OPN7" s="56"/>
      <c r="OPO7" s="56"/>
      <c r="OPP7" s="56"/>
      <c r="OPQ7" s="56"/>
      <c r="OPR7" s="56"/>
      <c r="OPS7" s="56"/>
      <c r="OPT7" s="56"/>
      <c r="OPU7" s="56"/>
      <c r="OPV7" s="56"/>
      <c r="OPW7" s="56"/>
      <c r="OPX7" s="56"/>
      <c r="OPY7" s="56"/>
      <c r="OPZ7" s="56"/>
      <c r="OQA7" s="56"/>
      <c r="OQB7" s="56"/>
      <c r="OQC7" s="56"/>
      <c r="OQD7" s="56"/>
      <c r="OQE7" s="56"/>
      <c r="OQF7" s="56"/>
      <c r="OQG7" s="56"/>
      <c r="OQH7" s="56"/>
      <c r="OQI7" s="56"/>
      <c r="OQJ7" s="56"/>
      <c r="OQK7" s="56"/>
      <c r="OQL7" s="56"/>
      <c r="OQM7" s="56"/>
      <c r="OQN7" s="56"/>
      <c r="OQO7" s="56"/>
      <c r="OQP7" s="56"/>
      <c r="OQQ7" s="56"/>
      <c r="OQR7" s="56"/>
      <c r="OQS7" s="56"/>
      <c r="OQT7" s="56"/>
      <c r="OQU7" s="56"/>
      <c r="OQV7" s="56"/>
      <c r="OQW7" s="56"/>
      <c r="OQX7" s="56"/>
      <c r="OQY7" s="56"/>
      <c r="OQZ7" s="56"/>
      <c r="ORA7" s="56"/>
      <c r="ORB7" s="56"/>
      <c r="ORC7" s="56"/>
      <c r="ORD7" s="56"/>
      <c r="ORE7" s="56"/>
      <c r="ORF7" s="56"/>
      <c r="ORG7" s="56"/>
      <c r="ORH7" s="56"/>
      <c r="ORI7" s="56"/>
      <c r="ORJ7" s="56"/>
      <c r="ORK7" s="56"/>
      <c r="ORL7" s="56"/>
      <c r="ORM7" s="56"/>
      <c r="ORN7" s="56"/>
      <c r="ORO7" s="56"/>
      <c r="ORP7" s="56"/>
      <c r="ORQ7" s="56"/>
      <c r="ORR7" s="56"/>
      <c r="ORS7" s="56"/>
      <c r="ORT7" s="56"/>
      <c r="ORU7" s="56"/>
      <c r="ORV7" s="56"/>
      <c r="ORW7" s="56"/>
      <c r="ORX7" s="56"/>
      <c r="ORY7" s="56"/>
      <c r="ORZ7" s="56"/>
      <c r="OSA7" s="56"/>
      <c r="OSB7" s="56"/>
      <c r="OSC7" s="56"/>
      <c r="OSD7" s="56"/>
      <c r="OSE7" s="56"/>
      <c r="OSF7" s="56"/>
      <c r="OSG7" s="56"/>
      <c r="OSH7" s="56"/>
      <c r="OSI7" s="56"/>
      <c r="OSJ7" s="56"/>
      <c r="OSK7" s="56"/>
      <c r="OSL7" s="56"/>
      <c r="OSM7" s="56"/>
      <c r="OSN7" s="56"/>
      <c r="OSO7" s="56"/>
      <c r="OSP7" s="56"/>
      <c r="OSQ7" s="56"/>
      <c r="OSR7" s="56"/>
      <c r="OSS7" s="56"/>
      <c r="OST7" s="56"/>
      <c r="OSU7" s="56"/>
      <c r="OSV7" s="56"/>
      <c r="OSW7" s="56"/>
      <c r="OSX7" s="56"/>
      <c r="OSY7" s="56"/>
      <c r="OSZ7" s="56"/>
      <c r="OTA7" s="56"/>
      <c r="OTB7" s="56"/>
      <c r="OTC7" s="56"/>
      <c r="OTD7" s="56"/>
      <c r="OTE7" s="56"/>
      <c r="OTF7" s="56"/>
      <c r="OTG7" s="56"/>
      <c r="OTH7" s="56"/>
      <c r="OTI7" s="56"/>
      <c r="OTJ7" s="56"/>
      <c r="OTK7" s="56"/>
      <c r="OTL7" s="56"/>
      <c r="OTM7" s="56"/>
      <c r="OTN7" s="56"/>
      <c r="OTO7" s="56"/>
      <c r="OTP7" s="56"/>
      <c r="OTQ7" s="56"/>
      <c r="OTR7" s="56"/>
      <c r="OTS7" s="56"/>
      <c r="OTT7" s="56"/>
      <c r="OTU7" s="56"/>
      <c r="OTV7" s="56"/>
      <c r="OTW7" s="56"/>
      <c r="OTX7" s="56"/>
      <c r="OTY7" s="56"/>
      <c r="OTZ7" s="56"/>
      <c r="OUA7" s="56"/>
      <c r="OUB7" s="56"/>
      <c r="OUC7" s="56"/>
      <c r="OUD7" s="56"/>
      <c r="OUE7" s="56"/>
      <c r="OUF7" s="56"/>
      <c r="OUG7" s="56"/>
      <c r="OUH7" s="56"/>
      <c r="OUI7" s="56"/>
      <c r="OUJ7" s="56"/>
      <c r="OUK7" s="56"/>
      <c r="OUL7" s="56"/>
      <c r="OUM7" s="56"/>
      <c r="OUN7" s="56"/>
      <c r="OUO7" s="56"/>
      <c r="OUP7" s="56"/>
      <c r="OUQ7" s="56"/>
      <c r="OUR7" s="56"/>
      <c r="OUS7" s="56"/>
      <c r="OUT7" s="56"/>
      <c r="OUU7" s="56"/>
      <c r="OUV7" s="56"/>
      <c r="OUW7" s="56"/>
      <c r="OUX7" s="56"/>
      <c r="OUY7" s="56"/>
      <c r="OUZ7" s="56"/>
      <c r="OVA7" s="56"/>
      <c r="OVB7" s="56"/>
      <c r="OVC7" s="56"/>
      <c r="OVD7" s="56"/>
      <c r="OVE7" s="56"/>
      <c r="OVF7" s="56"/>
      <c r="OVG7" s="56"/>
      <c r="OVH7" s="56"/>
      <c r="OVI7" s="56"/>
      <c r="OVJ7" s="56"/>
      <c r="OVK7" s="56"/>
      <c r="OVL7" s="56"/>
      <c r="OVM7" s="56"/>
      <c r="OVN7" s="56"/>
      <c r="OVO7" s="56"/>
      <c r="OVP7" s="56"/>
      <c r="OVQ7" s="56"/>
      <c r="OVR7" s="56"/>
      <c r="OVS7" s="56"/>
      <c r="OVT7" s="56"/>
      <c r="OVU7" s="56"/>
      <c r="OVV7" s="56"/>
      <c r="OVW7" s="56"/>
      <c r="OVX7" s="56"/>
      <c r="OVY7" s="56"/>
      <c r="OVZ7" s="56"/>
      <c r="OWA7" s="56"/>
      <c r="OWB7" s="56"/>
      <c r="OWC7" s="56"/>
      <c r="OWD7" s="56"/>
      <c r="OWE7" s="56"/>
      <c r="OWF7" s="56"/>
      <c r="OWG7" s="56"/>
      <c r="OWH7" s="56"/>
      <c r="OWI7" s="56"/>
      <c r="OWJ7" s="56"/>
      <c r="OWK7" s="56"/>
      <c r="OWL7" s="56"/>
      <c r="OWM7" s="56"/>
      <c r="OWN7" s="56"/>
      <c r="OWO7" s="56"/>
      <c r="OWP7" s="56"/>
      <c r="OWQ7" s="56"/>
      <c r="OWR7" s="56"/>
      <c r="OWS7" s="56"/>
      <c r="OWT7" s="56"/>
      <c r="OWU7" s="56"/>
      <c r="OWV7" s="56"/>
      <c r="OWW7" s="56"/>
      <c r="OWX7" s="56"/>
      <c r="OWY7" s="56"/>
      <c r="OWZ7" s="56"/>
      <c r="OXA7" s="56"/>
      <c r="OXB7" s="56"/>
      <c r="OXC7" s="56"/>
      <c r="OXD7" s="56"/>
      <c r="OXE7" s="56"/>
      <c r="OXF7" s="56"/>
      <c r="OXG7" s="56"/>
      <c r="OXH7" s="56"/>
      <c r="OXI7" s="56"/>
      <c r="OXJ7" s="56"/>
      <c r="OXK7" s="56"/>
      <c r="OXL7" s="56"/>
      <c r="OXM7" s="56"/>
      <c r="OXN7" s="56"/>
      <c r="OXO7" s="56"/>
      <c r="OXP7" s="56"/>
      <c r="OXQ7" s="56"/>
      <c r="OXR7" s="56"/>
      <c r="OXS7" s="56"/>
      <c r="OXT7" s="56"/>
      <c r="OXU7" s="56"/>
      <c r="OXV7" s="56"/>
      <c r="OXW7" s="56"/>
      <c r="OXX7" s="56"/>
      <c r="OXY7" s="56"/>
      <c r="OXZ7" s="56"/>
      <c r="OYA7" s="56"/>
      <c r="OYB7" s="56"/>
      <c r="OYC7" s="56"/>
      <c r="OYD7" s="56"/>
      <c r="OYE7" s="56"/>
      <c r="OYF7" s="56"/>
      <c r="OYG7" s="56"/>
      <c r="OYH7" s="56"/>
      <c r="OYI7" s="56"/>
      <c r="OYJ7" s="56"/>
      <c r="OYK7" s="56"/>
      <c r="OYL7" s="56"/>
      <c r="OYM7" s="56"/>
      <c r="OYN7" s="56"/>
      <c r="OYO7" s="56"/>
      <c r="OYP7" s="56"/>
      <c r="OYQ7" s="56"/>
      <c r="OYR7" s="56"/>
      <c r="OYS7" s="56"/>
      <c r="OYT7" s="56"/>
      <c r="OYU7" s="56"/>
      <c r="OYV7" s="56"/>
      <c r="OYW7" s="56"/>
      <c r="OYX7" s="56"/>
      <c r="OYY7" s="56"/>
      <c r="OYZ7" s="56"/>
      <c r="OZA7" s="56"/>
      <c r="OZB7" s="56"/>
      <c r="OZC7" s="56"/>
      <c r="OZD7" s="56"/>
      <c r="OZE7" s="56"/>
      <c r="OZF7" s="56"/>
      <c r="OZG7" s="56"/>
      <c r="OZH7" s="56"/>
      <c r="OZI7" s="56"/>
      <c r="OZJ7" s="56"/>
      <c r="OZK7" s="56"/>
      <c r="OZL7" s="56"/>
      <c r="OZM7" s="56"/>
      <c r="OZN7" s="56"/>
      <c r="OZO7" s="56"/>
      <c r="OZP7" s="56"/>
      <c r="OZQ7" s="56"/>
      <c r="OZR7" s="56"/>
      <c r="OZS7" s="56"/>
      <c r="OZT7" s="56"/>
      <c r="OZU7" s="56"/>
      <c r="OZV7" s="56"/>
      <c r="OZW7" s="56"/>
      <c r="OZX7" s="56"/>
      <c r="OZY7" s="56"/>
      <c r="OZZ7" s="56"/>
      <c r="PAA7" s="56"/>
      <c r="PAB7" s="56"/>
      <c r="PAC7" s="56"/>
      <c r="PAD7" s="56"/>
      <c r="PAE7" s="56"/>
      <c r="PAF7" s="56"/>
      <c r="PAG7" s="56"/>
      <c r="PAH7" s="56"/>
      <c r="PAI7" s="56"/>
      <c r="PAJ7" s="56"/>
      <c r="PAK7" s="56"/>
      <c r="PAL7" s="56"/>
      <c r="PAM7" s="56"/>
      <c r="PAN7" s="56"/>
      <c r="PAO7" s="56"/>
      <c r="PAP7" s="56"/>
      <c r="PAQ7" s="56"/>
      <c r="PAR7" s="56"/>
      <c r="PAS7" s="56"/>
      <c r="PAT7" s="56"/>
      <c r="PAU7" s="56"/>
      <c r="PAV7" s="56"/>
      <c r="PAW7" s="56"/>
      <c r="PAX7" s="56"/>
      <c r="PAY7" s="56"/>
      <c r="PAZ7" s="56"/>
      <c r="PBA7" s="56"/>
      <c r="PBB7" s="56"/>
      <c r="PBC7" s="56"/>
      <c r="PBD7" s="56"/>
      <c r="PBE7" s="56"/>
      <c r="PBF7" s="56"/>
      <c r="PBG7" s="56"/>
      <c r="PBH7" s="56"/>
      <c r="PBI7" s="56"/>
      <c r="PBJ7" s="56"/>
      <c r="PBK7" s="56"/>
      <c r="PBL7" s="56"/>
      <c r="PBM7" s="56"/>
      <c r="PBN7" s="56"/>
      <c r="PBO7" s="56"/>
      <c r="PBP7" s="56"/>
      <c r="PBQ7" s="56"/>
      <c r="PBR7" s="56"/>
      <c r="PBS7" s="56"/>
      <c r="PBT7" s="56"/>
      <c r="PBU7" s="56"/>
      <c r="PBV7" s="56"/>
      <c r="PBW7" s="56"/>
      <c r="PBX7" s="56"/>
      <c r="PBY7" s="56"/>
      <c r="PBZ7" s="56"/>
      <c r="PCA7" s="56"/>
      <c r="PCB7" s="56"/>
      <c r="PCC7" s="56"/>
      <c r="PCD7" s="56"/>
      <c r="PCE7" s="56"/>
      <c r="PCF7" s="56"/>
      <c r="PCG7" s="56"/>
      <c r="PCH7" s="56"/>
      <c r="PCI7" s="56"/>
      <c r="PCJ7" s="56"/>
      <c r="PCK7" s="56"/>
      <c r="PCL7" s="56"/>
      <c r="PCM7" s="56"/>
      <c r="PCN7" s="56"/>
      <c r="PCO7" s="56"/>
      <c r="PCP7" s="56"/>
      <c r="PCQ7" s="56"/>
      <c r="PCR7" s="56"/>
      <c r="PCS7" s="56"/>
      <c r="PCT7" s="56"/>
      <c r="PCU7" s="56"/>
      <c r="PCV7" s="56"/>
      <c r="PCW7" s="56"/>
      <c r="PCX7" s="56"/>
      <c r="PCY7" s="56"/>
      <c r="PCZ7" s="56"/>
      <c r="PDA7" s="56"/>
      <c r="PDB7" s="56"/>
      <c r="PDC7" s="56"/>
      <c r="PDD7" s="56"/>
      <c r="PDE7" s="56"/>
      <c r="PDF7" s="56"/>
      <c r="PDG7" s="56"/>
      <c r="PDH7" s="56"/>
      <c r="PDI7" s="56"/>
      <c r="PDJ7" s="56"/>
      <c r="PDK7" s="56"/>
      <c r="PDL7" s="56"/>
      <c r="PDM7" s="56"/>
      <c r="PDN7" s="56"/>
      <c r="PDO7" s="56"/>
      <c r="PDP7" s="56"/>
      <c r="PDQ7" s="56"/>
      <c r="PDR7" s="56"/>
      <c r="PDS7" s="56"/>
      <c r="PDT7" s="56"/>
      <c r="PDU7" s="56"/>
      <c r="PDV7" s="56"/>
      <c r="PDW7" s="56"/>
      <c r="PDX7" s="56"/>
      <c r="PDY7" s="56"/>
      <c r="PDZ7" s="56"/>
      <c r="PEA7" s="56"/>
      <c r="PEB7" s="56"/>
      <c r="PEC7" s="56"/>
      <c r="PED7" s="56"/>
      <c r="PEE7" s="56"/>
      <c r="PEF7" s="56"/>
      <c r="PEG7" s="56"/>
      <c r="PEH7" s="56"/>
      <c r="PEI7" s="56"/>
      <c r="PEJ7" s="56"/>
      <c r="PEK7" s="56"/>
      <c r="PEL7" s="56"/>
      <c r="PEM7" s="56"/>
      <c r="PEN7" s="56"/>
      <c r="PEO7" s="56"/>
      <c r="PEP7" s="56"/>
      <c r="PEQ7" s="56"/>
      <c r="PER7" s="56"/>
      <c r="PES7" s="56"/>
      <c r="PET7" s="56"/>
      <c r="PEU7" s="56"/>
      <c r="PEV7" s="56"/>
      <c r="PEW7" s="56"/>
      <c r="PEX7" s="56"/>
      <c r="PEY7" s="56"/>
      <c r="PEZ7" s="56"/>
      <c r="PFA7" s="56"/>
      <c r="PFB7" s="56"/>
      <c r="PFC7" s="56"/>
      <c r="PFD7" s="56"/>
      <c r="PFE7" s="56"/>
      <c r="PFF7" s="56"/>
      <c r="PFG7" s="56"/>
      <c r="PFH7" s="56"/>
      <c r="PFI7" s="56"/>
      <c r="PFJ7" s="56"/>
      <c r="PFK7" s="56"/>
      <c r="PFL7" s="56"/>
      <c r="PFM7" s="56"/>
      <c r="PFN7" s="56"/>
      <c r="PFO7" s="56"/>
      <c r="PFP7" s="56"/>
      <c r="PFQ7" s="56"/>
      <c r="PFR7" s="56"/>
      <c r="PFS7" s="56"/>
      <c r="PFT7" s="56"/>
      <c r="PFU7" s="56"/>
      <c r="PFV7" s="56"/>
      <c r="PFW7" s="56"/>
      <c r="PFX7" s="56"/>
      <c r="PFY7" s="56"/>
      <c r="PFZ7" s="56"/>
      <c r="PGA7" s="56"/>
      <c r="PGB7" s="56"/>
      <c r="PGC7" s="56"/>
      <c r="PGD7" s="56"/>
      <c r="PGE7" s="56"/>
      <c r="PGF7" s="56"/>
      <c r="PGG7" s="56"/>
      <c r="PGH7" s="56"/>
      <c r="PGI7" s="56"/>
      <c r="PGJ7" s="56"/>
      <c r="PGK7" s="56"/>
      <c r="PGL7" s="56"/>
      <c r="PGM7" s="56"/>
      <c r="PGN7" s="56"/>
      <c r="PGO7" s="56"/>
      <c r="PGP7" s="56"/>
      <c r="PGQ7" s="56"/>
      <c r="PGR7" s="56"/>
      <c r="PGS7" s="56"/>
      <c r="PGT7" s="56"/>
      <c r="PGU7" s="56"/>
      <c r="PGV7" s="56"/>
      <c r="PGW7" s="56"/>
      <c r="PGX7" s="56"/>
      <c r="PGY7" s="56"/>
      <c r="PGZ7" s="56"/>
      <c r="PHA7" s="56"/>
      <c r="PHB7" s="56"/>
      <c r="PHC7" s="56"/>
      <c r="PHD7" s="56"/>
      <c r="PHE7" s="56"/>
      <c r="PHF7" s="56"/>
      <c r="PHG7" s="56"/>
      <c r="PHH7" s="56"/>
      <c r="PHI7" s="56"/>
      <c r="PHJ7" s="56"/>
      <c r="PHK7" s="56"/>
      <c r="PHL7" s="56"/>
      <c r="PHM7" s="56"/>
      <c r="PHN7" s="56"/>
      <c r="PHO7" s="56"/>
      <c r="PHP7" s="56"/>
      <c r="PHQ7" s="56"/>
      <c r="PHR7" s="56"/>
      <c r="PHS7" s="56"/>
      <c r="PHT7" s="56"/>
      <c r="PHU7" s="56"/>
      <c r="PHV7" s="56"/>
      <c r="PHW7" s="56"/>
      <c r="PHX7" s="56"/>
      <c r="PHY7" s="56"/>
      <c r="PHZ7" s="56"/>
      <c r="PIA7" s="56"/>
      <c r="PIB7" s="56"/>
      <c r="PIC7" s="56"/>
      <c r="PID7" s="56"/>
      <c r="PIE7" s="56"/>
      <c r="PIF7" s="56"/>
      <c r="PIG7" s="56"/>
      <c r="PIH7" s="56"/>
      <c r="PII7" s="56"/>
      <c r="PIJ7" s="56"/>
      <c r="PIK7" s="56"/>
      <c r="PIL7" s="56"/>
      <c r="PIM7" s="56"/>
      <c r="PIN7" s="56"/>
      <c r="PIO7" s="56"/>
      <c r="PIP7" s="56"/>
      <c r="PIQ7" s="56"/>
      <c r="PIR7" s="56"/>
      <c r="PIS7" s="56"/>
      <c r="PIT7" s="56"/>
      <c r="PIU7" s="56"/>
      <c r="PIV7" s="56"/>
      <c r="PIW7" s="56"/>
      <c r="PIX7" s="56"/>
      <c r="PIY7" s="56"/>
      <c r="PIZ7" s="56"/>
      <c r="PJA7" s="56"/>
      <c r="PJB7" s="56"/>
      <c r="PJC7" s="56"/>
      <c r="PJD7" s="56"/>
      <c r="PJE7" s="56"/>
      <c r="PJF7" s="56"/>
      <c r="PJG7" s="56"/>
      <c r="PJH7" s="56"/>
      <c r="PJI7" s="56"/>
      <c r="PJJ7" s="56"/>
      <c r="PJK7" s="56"/>
      <c r="PJL7" s="56"/>
      <c r="PJM7" s="56"/>
      <c r="PJN7" s="56"/>
      <c r="PJO7" s="56"/>
      <c r="PJP7" s="56"/>
      <c r="PJQ7" s="56"/>
      <c r="PJR7" s="56"/>
      <c r="PJS7" s="56"/>
      <c r="PJT7" s="56"/>
      <c r="PJU7" s="56"/>
      <c r="PJV7" s="56"/>
      <c r="PJW7" s="56"/>
      <c r="PJX7" s="56"/>
      <c r="PJY7" s="56"/>
      <c r="PJZ7" s="56"/>
      <c r="PKA7" s="56"/>
      <c r="PKB7" s="56"/>
      <c r="PKC7" s="56"/>
      <c r="PKD7" s="56"/>
      <c r="PKE7" s="56"/>
      <c r="PKF7" s="56"/>
      <c r="PKG7" s="56"/>
      <c r="PKH7" s="56"/>
      <c r="PKI7" s="56"/>
      <c r="PKJ7" s="56"/>
      <c r="PKK7" s="56"/>
      <c r="PKL7" s="56"/>
      <c r="PKM7" s="56"/>
      <c r="PKN7" s="56"/>
      <c r="PKO7" s="56"/>
      <c r="PKP7" s="56"/>
      <c r="PKQ7" s="56"/>
      <c r="PKR7" s="56"/>
      <c r="PKS7" s="56"/>
      <c r="PKT7" s="56"/>
      <c r="PKU7" s="56"/>
      <c r="PKV7" s="56"/>
      <c r="PKW7" s="56"/>
      <c r="PKX7" s="56"/>
      <c r="PKY7" s="56"/>
      <c r="PKZ7" s="56"/>
      <c r="PLA7" s="56"/>
      <c r="PLB7" s="56"/>
      <c r="PLC7" s="56"/>
      <c r="PLD7" s="56"/>
      <c r="PLE7" s="56"/>
      <c r="PLF7" s="56"/>
      <c r="PLG7" s="56"/>
      <c r="PLH7" s="56"/>
      <c r="PLI7" s="56"/>
      <c r="PLJ7" s="56"/>
      <c r="PLK7" s="56"/>
      <c r="PLL7" s="56"/>
      <c r="PLM7" s="56"/>
      <c r="PLN7" s="56"/>
      <c r="PLO7" s="56"/>
      <c r="PLP7" s="56"/>
      <c r="PLQ7" s="56"/>
      <c r="PLR7" s="56"/>
      <c r="PLS7" s="56"/>
      <c r="PLT7" s="56"/>
      <c r="PLU7" s="56"/>
      <c r="PLV7" s="56"/>
      <c r="PLW7" s="56"/>
      <c r="PLX7" s="56"/>
      <c r="PLY7" s="56"/>
      <c r="PLZ7" s="56"/>
      <c r="PMA7" s="56"/>
      <c r="PMB7" s="56"/>
      <c r="PMC7" s="56"/>
      <c r="PMD7" s="56"/>
      <c r="PME7" s="56"/>
      <c r="PMF7" s="56"/>
      <c r="PMG7" s="56"/>
      <c r="PMH7" s="56"/>
      <c r="PMI7" s="56"/>
      <c r="PMJ7" s="56"/>
      <c r="PMK7" s="56"/>
      <c r="PML7" s="56"/>
      <c r="PMM7" s="56"/>
      <c r="PMN7" s="56"/>
      <c r="PMO7" s="56"/>
      <c r="PMP7" s="56"/>
      <c r="PMQ7" s="56"/>
      <c r="PMR7" s="56"/>
      <c r="PMS7" s="56"/>
      <c r="PMT7" s="56"/>
      <c r="PMU7" s="56"/>
      <c r="PMV7" s="56"/>
      <c r="PMW7" s="56"/>
      <c r="PMX7" s="56"/>
      <c r="PMY7" s="56"/>
      <c r="PMZ7" s="56"/>
      <c r="PNA7" s="56"/>
      <c r="PNB7" s="56"/>
      <c r="PNC7" s="56"/>
      <c r="PND7" s="56"/>
      <c r="PNE7" s="56"/>
      <c r="PNF7" s="56"/>
      <c r="PNG7" s="56"/>
      <c r="PNH7" s="56"/>
      <c r="PNI7" s="56"/>
      <c r="PNJ7" s="56"/>
      <c r="PNK7" s="56"/>
      <c r="PNL7" s="56"/>
      <c r="PNM7" s="56"/>
      <c r="PNN7" s="56"/>
      <c r="PNO7" s="56"/>
      <c r="PNP7" s="56"/>
      <c r="PNQ7" s="56"/>
      <c r="PNR7" s="56"/>
      <c r="PNS7" s="56"/>
      <c r="PNT7" s="56"/>
      <c r="PNU7" s="56"/>
      <c r="PNV7" s="56"/>
      <c r="PNW7" s="56"/>
      <c r="PNX7" s="56"/>
      <c r="PNY7" s="56"/>
      <c r="PNZ7" s="56"/>
      <c r="POA7" s="56"/>
      <c r="POB7" s="56"/>
      <c r="POC7" s="56"/>
      <c r="POD7" s="56"/>
      <c r="POE7" s="56"/>
      <c r="POF7" s="56"/>
      <c r="POG7" s="56"/>
      <c r="POH7" s="56"/>
      <c r="POI7" s="56"/>
      <c r="POJ7" s="56"/>
      <c r="POK7" s="56"/>
      <c r="POL7" s="56"/>
      <c r="POM7" s="56"/>
      <c r="PON7" s="56"/>
      <c r="POO7" s="56"/>
      <c r="POP7" s="56"/>
      <c r="POQ7" s="56"/>
      <c r="POR7" s="56"/>
      <c r="POS7" s="56"/>
      <c r="POT7" s="56"/>
      <c r="POU7" s="56"/>
      <c r="POV7" s="56"/>
      <c r="POW7" s="56"/>
      <c r="POX7" s="56"/>
      <c r="POY7" s="56"/>
      <c r="POZ7" s="56"/>
      <c r="PPA7" s="56"/>
      <c r="PPB7" s="56"/>
      <c r="PPC7" s="56"/>
      <c r="PPD7" s="56"/>
      <c r="PPE7" s="56"/>
      <c r="PPF7" s="56"/>
      <c r="PPG7" s="56"/>
      <c r="PPH7" s="56"/>
      <c r="PPI7" s="56"/>
      <c r="PPJ7" s="56"/>
      <c r="PPK7" s="56"/>
      <c r="PPL7" s="56"/>
      <c r="PPM7" s="56"/>
      <c r="PPN7" s="56"/>
      <c r="PPO7" s="56"/>
      <c r="PPP7" s="56"/>
      <c r="PPQ7" s="56"/>
      <c r="PPR7" s="56"/>
      <c r="PPS7" s="56"/>
      <c r="PPT7" s="56"/>
      <c r="PPU7" s="56"/>
      <c r="PPV7" s="56"/>
      <c r="PPW7" s="56"/>
      <c r="PPX7" s="56"/>
      <c r="PPY7" s="56"/>
      <c r="PPZ7" s="56"/>
      <c r="PQA7" s="56"/>
      <c r="PQB7" s="56"/>
      <c r="PQC7" s="56"/>
      <c r="PQD7" s="56"/>
      <c r="PQE7" s="56"/>
      <c r="PQF7" s="56"/>
      <c r="PQG7" s="56"/>
      <c r="PQH7" s="56"/>
      <c r="PQI7" s="56"/>
      <c r="PQJ7" s="56"/>
      <c r="PQK7" s="56"/>
      <c r="PQL7" s="56"/>
      <c r="PQM7" s="56"/>
      <c r="PQN7" s="56"/>
      <c r="PQO7" s="56"/>
      <c r="PQP7" s="56"/>
      <c r="PQQ7" s="56"/>
      <c r="PQR7" s="56"/>
      <c r="PQS7" s="56"/>
      <c r="PQT7" s="56"/>
      <c r="PQU7" s="56"/>
      <c r="PQV7" s="56"/>
      <c r="PQW7" s="56"/>
      <c r="PQX7" s="56"/>
      <c r="PQY7" s="56"/>
      <c r="PQZ7" s="56"/>
      <c r="PRA7" s="56"/>
      <c r="PRB7" s="56"/>
      <c r="PRC7" s="56"/>
      <c r="PRD7" s="56"/>
      <c r="PRE7" s="56"/>
      <c r="PRF7" s="56"/>
      <c r="PRG7" s="56"/>
      <c r="PRH7" s="56"/>
      <c r="PRI7" s="56"/>
      <c r="PRJ7" s="56"/>
      <c r="PRK7" s="56"/>
      <c r="PRL7" s="56"/>
      <c r="PRM7" s="56"/>
      <c r="PRN7" s="56"/>
      <c r="PRO7" s="56"/>
      <c r="PRP7" s="56"/>
      <c r="PRQ7" s="56"/>
      <c r="PRR7" s="56"/>
      <c r="PRS7" s="56"/>
      <c r="PRT7" s="56"/>
      <c r="PRU7" s="56"/>
      <c r="PRV7" s="56"/>
      <c r="PRW7" s="56"/>
      <c r="PRX7" s="56"/>
      <c r="PRY7" s="56"/>
      <c r="PRZ7" s="56"/>
      <c r="PSA7" s="56"/>
      <c r="PSB7" s="56"/>
      <c r="PSC7" s="56"/>
      <c r="PSD7" s="56"/>
      <c r="PSE7" s="56"/>
      <c r="PSF7" s="56"/>
      <c r="PSG7" s="56"/>
      <c r="PSH7" s="56"/>
      <c r="PSI7" s="56"/>
      <c r="PSJ7" s="56"/>
      <c r="PSK7" s="56"/>
      <c r="PSL7" s="56"/>
      <c r="PSM7" s="56"/>
      <c r="PSN7" s="56"/>
      <c r="PSO7" s="56"/>
      <c r="PSP7" s="56"/>
      <c r="PSQ7" s="56"/>
      <c r="PSR7" s="56"/>
      <c r="PSS7" s="56"/>
      <c r="PST7" s="56"/>
      <c r="PSU7" s="56"/>
      <c r="PSV7" s="56"/>
      <c r="PSW7" s="56"/>
      <c r="PSX7" s="56"/>
      <c r="PSY7" s="56"/>
      <c r="PSZ7" s="56"/>
      <c r="PTA7" s="56"/>
      <c r="PTB7" s="56"/>
      <c r="PTC7" s="56"/>
      <c r="PTD7" s="56"/>
      <c r="PTE7" s="56"/>
      <c r="PTF7" s="56"/>
      <c r="PTG7" s="56"/>
      <c r="PTH7" s="56"/>
      <c r="PTI7" s="56"/>
      <c r="PTJ7" s="56"/>
      <c r="PTK7" s="56"/>
      <c r="PTL7" s="56"/>
      <c r="PTM7" s="56"/>
      <c r="PTN7" s="56"/>
      <c r="PTO7" s="56"/>
      <c r="PTP7" s="56"/>
      <c r="PTQ7" s="56"/>
      <c r="PTR7" s="56"/>
      <c r="PTS7" s="56"/>
      <c r="PTT7" s="56"/>
      <c r="PTU7" s="56"/>
      <c r="PTV7" s="56"/>
      <c r="PTW7" s="56"/>
      <c r="PTX7" s="56"/>
      <c r="PTY7" s="56"/>
      <c r="PTZ7" s="56"/>
      <c r="PUA7" s="56"/>
      <c r="PUB7" s="56"/>
      <c r="PUC7" s="56"/>
      <c r="PUD7" s="56"/>
      <c r="PUE7" s="56"/>
      <c r="PUF7" s="56"/>
      <c r="PUG7" s="56"/>
      <c r="PUH7" s="56"/>
      <c r="PUI7" s="56"/>
      <c r="PUJ7" s="56"/>
      <c r="PUK7" s="56"/>
      <c r="PUL7" s="56"/>
      <c r="PUM7" s="56"/>
      <c r="PUN7" s="56"/>
      <c r="PUO7" s="56"/>
      <c r="PUP7" s="56"/>
      <c r="PUQ7" s="56"/>
      <c r="PUR7" s="56"/>
      <c r="PUS7" s="56"/>
      <c r="PUT7" s="56"/>
      <c r="PUU7" s="56"/>
      <c r="PUV7" s="56"/>
      <c r="PUW7" s="56"/>
      <c r="PUX7" s="56"/>
      <c r="PUY7" s="56"/>
      <c r="PUZ7" s="56"/>
      <c r="PVA7" s="56"/>
      <c r="PVB7" s="56"/>
      <c r="PVC7" s="56"/>
      <c r="PVD7" s="56"/>
      <c r="PVE7" s="56"/>
      <c r="PVF7" s="56"/>
      <c r="PVG7" s="56"/>
      <c r="PVH7" s="56"/>
      <c r="PVI7" s="56"/>
      <c r="PVJ7" s="56"/>
      <c r="PVK7" s="56"/>
      <c r="PVL7" s="56"/>
      <c r="PVM7" s="56"/>
      <c r="PVN7" s="56"/>
      <c r="PVO7" s="56"/>
      <c r="PVP7" s="56"/>
      <c r="PVQ7" s="56"/>
      <c r="PVR7" s="56"/>
      <c r="PVS7" s="56"/>
      <c r="PVT7" s="56"/>
      <c r="PVU7" s="56"/>
      <c r="PVV7" s="56"/>
      <c r="PVW7" s="56"/>
      <c r="PVX7" s="56"/>
      <c r="PVY7" s="56"/>
      <c r="PVZ7" s="56"/>
      <c r="PWA7" s="56"/>
      <c r="PWB7" s="56"/>
      <c r="PWC7" s="56"/>
      <c r="PWD7" s="56"/>
      <c r="PWE7" s="56"/>
      <c r="PWF7" s="56"/>
      <c r="PWG7" s="56"/>
      <c r="PWH7" s="56"/>
      <c r="PWI7" s="56"/>
      <c r="PWJ7" s="56"/>
      <c r="PWK7" s="56"/>
      <c r="PWL7" s="56"/>
      <c r="PWM7" s="56"/>
      <c r="PWN7" s="56"/>
      <c r="PWO7" s="56"/>
      <c r="PWP7" s="56"/>
      <c r="PWQ7" s="56"/>
      <c r="PWR7" s="56"/>
      <c r="PWS7" s="56"/>
      <c r="PWT7" s="56"/>
      <c r="PWU7" s="56"/>
      <c r="PWV7" s="56"/>
      <c r="PWW7" s="56"/>
      <c r="PWX7" s="56"/>
      <c r="PWY7" s="56"/>
      <c r="PWZ7" s="56"/>
      <c r="PXA7" s="56"/>
      <c r="PXB7" s="56"/>
      <c r="PXC7" s="56"/>
      <c r="PXD7" s="56"/>
      <c r="PXE7" s="56"/>
      <c r="PXF7" s="56"/>
      <c r="PXG7" s="56"/>
      <c r="PXH7" s="56"/>
      <c r="PXI7" s="56"/>
      <c r="PXJ7" s="56"/>
      <c r="PXK7" s="56"/>
      <c r="PXL7" s="56"/>
      <c r="PXM7" s="56"/>
      <c r="PXN7" s="56"/>
      <c r="PXO7" s="56"/>
      <c r="PXP7" s="56"/>
      <c r="PXQ7" s="56"/>
      <c r="PXR7" s="56"/>
      <c r="PXS7" s="56"/>
      <c r="PXT7" s="56"/>
      <c r="PXU7" s="56"/>
      <c r="PXV7" s="56"/>
      <c r="PXW7" s="56"/>
      <c r="PXX7" s="56"/>
      <c r="PXY7" s="56"/>
      <c r="PXZ7" s="56"/>
      <c r="PYA7" s="56"/>
      <c r="PYB7" s="56"/>
      <c r="PYC7" s="56"/>
      <c r="PYD7" s="56"/>
      <c r="PYE7" s="56"/>
      <c r="PYF7" s="56"/>
      <c r="PYG7" s="56"/>
      <c r="PYH7" s="56"/>
      <c r="PYI7" s="56"/>
      <c r="PYJ7" s="56"/>
      <c r="PYK7" s="56"/>
      <c r="PYL7" s="56"/>
      <c r="PYM7" s="56"/>
      <c r="PYN7" s="56"/>
      <c r="PYO7" s="56"/>
      <c r="PYP7" s="56"/>
      <c r="PYQ7" s="56"/>
      <c r="PYR7" s="56"/>
      <c r="PYS7" s="56"/>
      <c r="PYT7" s="56"/>
      <c r="PYU7" s="56"/>
      <c r="PYV7" s="56"/>
      <c r="PYW7" s="56"/>
      <c r="PYX7" s="56"/>
      <c r="PYY7" s="56"/>
      <c r="PYZ7" s="56"/>
      <c r="PZA7" s="56"/>
      <c r="PZB7" s="56"/>
      <c r="PZC7" s="56"/>
      <c r="PZD7" s="56"/>
      <c r="PZE7" s="56"/>
      <c r="PZF7" s="56"/>
      <c r="PZG7" s="56"/>
      <c r="PZH7" s="56"/>
      <c r="PZI7" s="56"/>
      <c r="PZJ7" s="56"/>
      <c r="PZK7" s="56"/>
      <c r="PZL7" s="56"/>
      <c r="PZM7" s="56"/>
      <c r="PZN7" s="56"/>
      <c r="PZO7" s="56"/>
      <c r="PZP7" s="56"/>
      <c r="PZQ7" s="56"/>
      <c r="PZR7" s="56"/>
      <c r="PZS7" s="56"/>
      <c r="PZT7" s="56"/>
      <c r="PZU7" s="56"/>
      <c r="PZV7" s="56"/>
      <c r="PZW7" s="56"/>
      <c r="PZX7" s="56"/>
      <c r="PZY7" s="56"/>
      <c r="PZZ7" s="56"/>
      <c r="QAA7" s="56"/>
      <c r="QAB7" s="56"/>
      <c r="QAC7" s="56"/>
      <c r="QAD7" s="56"/>
      <c r="QAE7" s="56"/>
      <c r="QAF7" s="56"/>
      <c r="QAG7" s="56"/>
      <c r="QAH7" s="56"/>
      <c r="QAI7" s="56"/>
      <c r="QAJ7" s="56"/>
      <c r="QAK7" s="56"/>
      <c r="QAL7" s="56"/>
      <c r="QAM7" s="56"/>
      <c r="QAN7" s="56"/>
      <c r="QAO7" s="56"/>
      <c r="QAP7" s="56"/>
      <c r="QAQ7" s="56"/>
      <c r="QAR7" s="56"/>
      <c r="QAS7" s="56"/>
      <c r="QAT7" s="56"/>
      <c r="QAU7" s="56"/>
      <c r="QAV7" s="56"/>
      <c r="QAW7" s="56"/>
      <c r="QAX7" s="56"/>
      <c r="QAY7" s="56"/>
      <c r="QAZ7" s="56"/>
      <c r="QBA7" s="56"/>
      <c r="QBB7" s="56"/>
      <c r="QBC7" s="56"/>
      <c r="QBD7" s="56"/>
      <c r="QBE7" s="56"/>
      <c r="QBF7" s="56"/>
      <c r="QBG7" s="56"/>
      <c r="QBH7" s="56"/>
      <c r="QBI7" s="56"/>
      <c r="QBJ7" s="56"/>
      <c r="QBK7" s="56"/>
      <c r="QBL7" s="56"/>
      <c r="QBM7" s="56"/>
      <c r="QBN7" s="56"/>
      <c r="QBO7" s="56"/>
      <c r="QBP7" s="56"/>
      <c r="QBQ7" s="56"/>
      <c r="QBR7" s="56"/>
      <c r="QBS7" s="56"/>
      <c r="QBT7" s="56"/>
      <c r="QBU7" s="56"/>
      <c r="QBV7" s="56"/>
      <c r="QBW7" s="56"/>
      <c r="QBX7" s="56"/>
      <c r="QBY7" s="56"/>
      <c r="QBZ7" s="56"/>
      <c r="QCA7" s="56"/>
      <c r="QCB7" s="56"/>
      <c r="QCC7" s="56"/>
      <c r="QCD7" s="56"/>
      <c r="QCE7" s="56"/>
      <c r="QCF7" s="56"/>
      <c r="QCG7" s="56"/>
      <c r="QCH7" s="56"/>
      <c r="QCI7" s="56"/>
      <c r="QCJ7" s="56"/>
      <c r="QCK7" s="56"/>
      <c r="QCL7" s="56"/>
      <c r="QCM7" s="56"/>
      <c r="QCN7" s="56"/>
      <c r="QCO7" s="56"/>
      <c r="QCP7" s="56"/>
      <c r="QCQ7" s="56"/>
      <c r="QCR7" s="56"/>
      <c r="QCS7" s="56"/>
      <c r="QCT7" s="56"/>
      <c r="QCU7" s="56"/>
      <c r="QCV7" s="56"/>
      <c r="QCW7" s="56"/>
      <c r="QCX7" s="56"/>
      <c r="QCY7" s="56"/>
      <c r="QCZ7" s="56"/>
      <c r="QDA7" s="56"/>
      <c r="QDB7" s="56"/>
      <c r="QDC7" s="56"/>
      <c r="QDD7" s="56"/>
      <c r="QDE7" s="56"/>
      <c r="QDF7" s="56"/>
      <c r="QDG7" s="56"/>
      <c r="QDH7" s="56"/>
      <c r="QDI7" s="56"/>
      <c r="QDJ7" s="56"/>
      <c r="QDK7" s="56"/>
      <c r="QDL7" s="56"/>
      <c r="QDM7" s="56"/>
      <c r="QDN7" s="56"/>
      <c r="QDO7" s="56"/>
      <c r="QDP7" s="56"/>
      <c r="QDQ7" s="56"/>
      <c r="QDR7" s="56"/>
      <c r="QDS7" s="56"/>
      <c r="QDT7" s="56"/>
      <c r="QDU7" s="56"/>
      <c r="QDV7" s="56"/>
      <c r="QDW7" s="56"/>
      <c r="QDX7" s="56"/>
      <c r="QDY7" s="56"/>
      <c r="QDZ7" s="56"/>
      <c r="QEA7" s="56"/>
      <c r="QEB7" s="56"/>
      <c r="QEC7" s="56"/>
      <c r="QED7" s="56"/>
      <c r="QEE7" s="56"/>
      <c r="QEF7" s="56"/>
      <c r="QEG7" s="56"/>
      <c r="QEH7" s="56"/>
      <c r="QEI7" s="56"/>
      <c r="QEJ7" s="56"/>
      <c r="QEK7" s="56"/>
      <c r="QEL7" s="56"/>
      <c r="QEM7" s="56"/>
      <c r="QEN7" s="56"/>
      <c r="QEO7" s="56"/>
      <c r="QEP7" s="56"/>
      <c r="QEQ7" s="56"/>
      <c r="QER7" s="56"/>
      <c r="QES7" s="56"/>
      <c r="QET7" s="56"/>
      <c r="QEU7" s="56"/>
      <c r="QEV7" s="56"/>
      <c r="QEW7" s="56"/>
      <c r="QEX7" s="56"/>
      <c r="QEY7" s="56"/>
      <c r="QEZ7" s="56"/>
      <c r="QFA7" s="56"/>
      <c r="QFB7" s="56"/>
      <c r="QFC7" s="56"/>
      <c r="QFD7" s="56"/>
      <c r="QFE7" s="56"/>
      <c r="QFF7" s="56"/>
      <c r="QFG7" s="56"/>
      <c r="QFH7" s="56"/>
      <c r="QFI7" s="56"/>
      <c r="QFJ7" s="56"/>
      <c r="QFK7" s="56"/>
      <c r="QFL7" s="56"/>
      <c r="QFM7" s="56"/>
      <c r="QFN7" s="56"/>
      <c r="QFO7" s="56"/>
      <c r="QFP7" s="56"/>
      <c r="QFQ7" s="56"/>
      <c r="QFR7" s="56"/>
      <c r="QFS7" s="56"/>
      <c r="QFT7" s="56"/>
      <c r="QFU7" s="56"/>
      <c r="QFV7" s="56"/>
      <c r="QFW7" s="56"/>
      <c r="QFX7" s="56"/>
      <c r="QFY7" s="56"/>
      <c r="QFZ7" s="56"/>
      <c r="QGA7" s="56"/>
      <c r="QGB7" s="56"/>
      <c r="QGC7" s="56"/>
      <c r="QGD7" s="56"/>
      <c r="QGE7" s="56"/>
      <c r="QGF7" s="56"/>
      <c r="QGG7" s="56"/>
      <c r="QGH7" s="56"/>
      <c r="QGI7" s="56"/>
      <c r="QGJ7" s="56"/>
      <c r="QGK7" s="56"/>
      <c r="QGL7" s="56"/>
      <c r="QGM7" s="56"/>
      <c r="QGN7" s="56"/>
      <c r="QGO7" s="56"/>
      <c r="QGP7" s="56"/>
      <c r="QGQ7" s="56"/>
      <c r="QGR7" s="56"/>
      <c r="QGS7" s="56"/>
      <c r="QGT7" s="56"/>
      <c r="QGU7" s="56"/>
      <c r="QGV7" s="56"/>
      <c r="QGW7" s="56"/>
      <c r="QGX7" s="56"/>
      <c r="QGY7" s="56"/>
      <c r="QGZ7" s="56"/>
      <c r="QHA7" s="56"/>
      <c r="QHB7" s="56"/>
      <c r="QHC7" s="56"/>
      <c r="QHD7" s="56"/>
      <c r="QHE7" s="56"/>
      <c r="QHF7" s="56"/>
      <c r="QHG7" s="56"/>
      <c r="QHH7" s="56"/>
      <c r="QHI7" s="56"/>
      <c r="QHJ7" s="56"/>
      <c r="QHK7" s="56"/>
      <c r="QHL7" s="56"/>
      <c r="QHM7" s="56"/>
      <c r="QHN7" s="56"/>
      <c r="QHO7" s="56"/>
      <c r="QHP7" s="56"/>
      <c r="QHQ7" s="56"/>
      <c r="QHR7" s="56"/>
      <c r="QHS7" s="56"/>
      <c r="QHT7" s="56"/>
      <c r="QHU7" s="56"/>
      <c r="QHV7" s="56"/>
      <c r="QHW7" s="56"/>
      <c r="QHX7" s="56"/>
      <c r="QHY7" s="56"/>
      <c r="QHZ7" s="56"/>
      <c r="QIA7" s="56"/>
      <c r="QIB7" s="56"/>
      <c r="QIC7" s="56"/>
      <c r="QID7" s="56"/>
      <c r="QIE7" s="56"/>
      <c r="QIF7" s="56"/>
      <c r="QIG7" s="56"/>
      <c r="QIH7" s="56"/>
      <c r="QII7" s="56"/>
      <c r="QIJ7" s="56"/>
      <c r="QIK7" s="56"/>
      <c r="QIL7" s="56"/>
      <c r="QIM7" s="56"/>
      <c r="QIN7" s="56"/>
      <c r="QIO7" s="56"/>
      <c r="QIP7" s="56"/>
      <c r="QIQ7" s="56"/>
      <c r="QIR7" s="56"/>
      <c r="QIS7" s="56"/>
      <c r="QIT7" s="56"/>
      <c r="QIU7" s="56"/>
      <c r="QIV7" s="56"/>
      <c r="QIW7" s="56"/>
      <c r="QIX7" s="56"/>
      <c r="QIY7" s="56"/>
      <c r="QIZ7" s="56"/>
      <c r="QJA7" s="56"/>
      <c r="QJB7" s="56"/>
      <c r="QJC7" s="56"/>
      <c r="QJD7" s="56"/>
      <c r="QJE7" s="56"/>
      <c r="QJF7" s="56"/>
      <c r="QJG7" s="56"/>
      <c r="QJH7" s="56"/>
      <c r="QJI7" s="56"/>
      <c r="QJJ7" s="56"/>
      <c r="QJK7" s="56"/>
      <c r="QJL7" s="56"/>
      <c r="QJM7" s="56"/>
      <c r="QJN7" s="56"/>
      <c r="QJO7" s="56"/>
      <c r="QJP7" s="56"/>
      <c r="QJQ7" s="56"/>
      <c r="QJR7" s="56"/>
      <c r="QJS7" s="56"/>
      <c r="QJT7" s="56"/>
      <c r="QJU7" s="56"/>
      <c r="QJV7" s="56"/>
      <c r="QJW7" s="56"/>
      <c r="QJX7" s="56"/>
      <c r="QJY7" s="56"/>
      <c r="QJZ7" s="56"/>
      <c r="QKA7" s="56"/>
      <c r="QKB7" s="56"/>
      <c r="QKC7" s="56"/>
      <c r="QKD7" s="56"/>
      <c r="QKE7" s="56"/>
      <c r="QKF7" s="56"/>
      <c r="QKG7" s="56"/>
      <c r="QKH7" s="56"/>
      <c r="QKI7" s="56"/>
      <c r="QKJ7" s="56"/>
      <c r="QKK7" s="56"/>
      <c r="QKL7" s="56"/>
      <c r="QKM7" s="56"/>
      <c r="QKN7" s="56"/>
      <c r="QKO7" s="56"/>
      <c r="QKP7" s="56"/>
      <c r="QKQ7" s="56"/>
      <c r="QKR7" s="56"/>
      <c r="QKS7" s="56"/>
      <c r="QKT7" s="56"/>
      <c r="QKU7" s="56"/>
      <c r="QKV7" s="56"/>
      <c r="QKW7" s="56"/>
      <c r="QKX7" s="56"/>
      <c r="QKY7" s="56"/>
      <c r="QKZ7" s="56"/>
      <c r="QLA7" s="56"/>
      <c r="QLB7" s="56"/>
      <c r="QLC7" s="56"/>
      <c r="QLD7" s="56"/>
      <c r="QLE7" s="56"/>
      <c r="QLF7" s="56"/>
      <c r="QLG7" s="56"/>
      <c r="QLH7" s="56"/>
      <c r="QLI7" s="56"/>
      <c r="QLJ7" s="56"/>
      <c r="QLK7" s="56"/>
      <c r="QLL7" s="56"/>
      <c r="QLM7" s="56"/>
      <c r="QLN7" s="56"/>
      <c r="QLO7" s="56"/>
      <c r="QLP7" s="56"/>
      <c r="QLQ7" s="56"/>
      <c r="QLR7" s="56"/>
      <c r="QLS7" s="56"/>
      <c r="QLT7" s="56"/>
      <c r="QLU7" s="56"/>
      <c r="QLV7" s="56"/>
      <c r="QLW7" s="56"/>
      <c r="QLX7" s="56"/>
      <c r="QLY7" s="56"/>
      <c r="QLZ7" s="56"/>
      <c r="QMA7" s="56"/>
      <c r="QMB7" s="56"/>
      <c r="QMC7" s="56"/>
      <c r="QMD7" s="56"/>
      <c r="QME7" s="56"/>
      <c r="QMF7" s="56"/>
      <c r="QMG7" s="56"/>
      <c r="QMH7" s="56"/>
      <c r="QMI7" s="56"/>
      <c r="QMJ7" s="56"/>
      <c r="QMK7" s="56"/>
      <c r="QML7" s="56"/>
      <c r="QMM7" s="56"/>
      <c r="QMN7" s="56"/>
      <c r="QMO7" s="56"/>
      <c r="QMP7" s="56"/>
      <c r="QMQ7" s="56"/>
      <c r="QMR7" s="56"/>
      <c r="QMS7" s="56"/>
      <c r="QMT7" s="56"/>
      <c r="QMU7" s="56"/>
      <c r="QMV7" s="56"/>
      <c r="QMW7" s="56"/>
      <c r="QMX7" s="56"/>
      <c r="QMY7" s="56"/>
      <c r="QMZ7" s="56"/>
      <c r="QNA7" s="56"/>
      <c r="QNB7" s="56"/>
      <c r="QNC7" s="56"/>
      <c r="QND7" s="56"/>
      <c r="QNE7" s="56"/>
      <c r="QNF7" s="56"/>
      <c r="QNG7" s="56"/>
      <c r="QNH7" s="56"/>
      <c r="QNI7" s="56"/>
      <c r="QNJ7" s="56"/>
      <c r="QNK7" s="56"/>
      <c r="QNL7" s="56"/>
      <c r="QNM7" s="56"/>
      <c r="QNN7" s="56"/>
      <c r="QNO7" s="56"/>
      <c r="QNP7" s="56"/>
      <c r="QNQ7" s="56"/>
      <c r="QNR7" s="56"/>
      <c r="QNS7" s="56"/>
      <c r="QNT7" s="56"/>
      <c r="QNU7" s="56"/>
      <c r="QNV7" s="56"/>
      <c r="QNW7" s="56"/>
      <c r="QNX7" s="56"/>
      <c r="QNY7" s="56"/>
      <c r="QNZ7" s="56"/>
      <c r="QOA7" s="56"/>
      <c r="QOB7" s="56"/>
      <c r="QOC7" s="56"/>
      <c r="QOD7" s="56"/>
      <c r="QOE7" s="56"/>
      <c r="QOF7" s="56"/>
      <c r="QOG7" s="56"/>
      <c r="QOH7" s="56"/>
      <c r="QOI7" s="56"/>
      <c r="QOJ7" s="56"/>
      <c r="QOK7" s="56"/>
      <c r="QOL7" s="56"/>
      <c r="QOM7" s="56"/>
      <c r="QON7" s="56"/>
      <c r="QOO7" s="56"/>
      <c r="QOP7" s="56"/>
      <c r="QOQ7" s="56"/>
      <c r="QOR7" s="56"/>
      <c r="QOS7" s="56"/>
      <c r="QOT7" s="56"/>
      <c r="QOU7" s="56"/>
      <c r="QOV7" s="56"/>
      <c r="QOW7" s="56"/>
      <c r="QOX7" s="56"/>
      <c r="QOY7" s="56"/>
      <c r="QOZ7" s="56"/>
      <c r="QPA7" s="56"/>
      <c r="QPB7" s="56"/>
      <c r="QPC7" s="56"/>
      <c r="QPD7" s="56"/>
      <c r="QPE7" s="56"/>
      <c r="QPF7" s="56"/>
      <c r="QPG7" s="56"/>
      <c r="QPH7" s="56"/>
      <c r="QPI7" s="56"/>
      <c r="QPJ7" s="56"/>
      <c r="QPK7" s="56"/>
      <c r="QPL7" s="56"/>
      <c r="QPM7" s="56"/>
      <c r="QPN7" s="56"/>
      <c r="QPO7" s="56"/>
      <c r="QPP7" s="56"/>
      <c r="QPQ7" s="56"/>
      <c r="QPR7" s="56"/>
      <c r="QPS7" s="56"/>
      <c r="QPT7" s="56"/>
      <c r="QPU7" s="56"/>
      <c r="QPV7" s="56"/>
      <c r="QPW7" s="56"/>
      <c r="QPX7" s="56"/>
      <c r="QPY7" s="56"/>
      <c r="QPZ7" s="56"/>
      <c r="QQA7" s="56"/>
      <c r="QQB7" s="56"/>
      <c r="QQC7" s="56"/>
      <c r="QQD7" s="56"/>
      <c r="QQE7" s="56"/>
      <c r="QQF7" s="56"/>
      <c r="QQG7" s="56"/>
      <c r="QQH7" s="56"/>
      <c r="QQI7" s="56"/>
      <c r="QQJ7" s="56"/>
      <c r="QQK7" s="56"/>
      <c r="QQL7" s="56"/>
      <c r="QQM7" s="56"/>
      <c r="QQN7" s="56"/>
      <c r="QQO7" s="56"/>
      <c r="QQP7" s="56"/>
      <c r="QQQ7" s="56"/>
      <c r="QQR7" s="56"/>
      <c r="QQS7" s="56"/>
      <c r="QQT7" s="56"/>
      <c r="QQU7" s="56"/>
      <c r="QQV7" s="56"/>
      <c r="QQW7" s="56"/>
      <c r="QQX7" s="56"/>
      <c r="QQY7" s="56"/>
      <c r="QQZ7" s="56"/>
      <c r="QRA7" s="56"/>
      <c r="QRB7" s="56"/>
      <c r="QRC7" s="56"/>
      <c r="QRD7" s="56"/>
      <c r="QRE7" s="56"/>
      <c r="QRF7" s="56"/>
      <c r="QRG7" s="56"/>
      <c r="QRH7" s="56"/>
      <c r="QRI7" s="56"/>
      <c r="QRJ7" s="56"/>
      <c r="QRK7" s="56"/>
      <c r="QRL7" s="56"/>
      <c r="QRM7" s="56"/>
      <c r="QRN7" s="56"/>
      <c r="QRO7" s="56"/>
      <c r="QRP7" s="56"/>
      <c r="QRQ7" s="56"/>
      <c r="QRR7" s="56"/>
      <c r="QRS7" s="56"/>
      <c r="QRT7" s="56"/>
      <c r="QRU7" s="56"/>
      <c r="QRV7" s="56"/>
      <c r="QRW7" s="56"/>
      <c r="QRX7" s="56"/>
      <c r="QRY7" s="56"/>
      <c r="QRZ7" s="56"/>
      <c r="QSA7" s="56"/>
      <c r="QSB7" s="56"/>
      <c r="QSC7" s="56"/>
      <c r="QSD7" s="56"/>
      <c r="QSE7" s="56"/>
      <c r="QSF7" s="56"/>
      <c r="QSG7" s="56"/>
      <c r="QSH7" s="56"/>
      <c r="QSI7" s="56"/>
      <c r="QSJ7" s="56"/>
      <c r="QSK7" s="56"/>
      <c r="QSL7" s="56"/>
      <c r="QSM7" s="56"/>
      <c r="QSN7" s="56"/>
      <c r="QSO7" s="56"/>
      <c r="QSP7" s="56"/>
      <c r="QSQ7" s="56"/>
      <c r="QSR7" s="56"/>
      <c r="QSS7" s="56"/>
      <c r="QST7" s="56"/>
      <c r="QSU7" s="56"/>
      <c r="QSV7" s="56"/>
      <c r="QSW7" s="56"/>
      <c r="QSX7" s="56"/>
      <c r="QSY7" s="56"/>
      <c r="QSZ7" s="56"/>
      <c r="QTA7" s="56"/>
      <c r="QTB7" s="56"/>
      <c r="QTC7" s="56"/>
      <c r="QTD7" s="56"/>
      <c r="QTE7" s="56"/>
      <c r="QTF7" s="56"/>
      <c r="QTG7" s="56"/>
      <c r="QTH7" s="56"/>
      <c r="QTI7" s="56"/>
      <c r="QTJ7" s="56"/>
      <c r="QTK7" s="56"/>
      <c r="QTL7" s="56"/>
      <c r="QTM7" s="56"/>
      <c r="QTN7" s="56"/>
      <c r="QTO7" s="56"/>
      <c r="QTP7" s="56"/>
      <c r="QTQ7" s="56"/>
      <c r="QTR7" s="56"/>
      <c r="QTS7" s="56"/>
      <c r="QTT7" s="56"/>
      <c r="QTU7" s="56"/>
      <c r="QTV7" s="56"/>
      <c r="QTW7" s="56"/>
      <c r="QTX7" s="56"/>
      <c r="QTY7" s="56"/>
      <c r="QTZ7" s="56"/>
      <c r="QUA7" s="56"/>
      <c r="QUB7" s="56"/>
      <c r="QUC7" s="56"/>
      <c r="QUD7" s="56"/>
      <c r="QUE7" s="56"/>
      <c r="QUF7" s="56"/>
      <c r="QUG7" s="56"/>
      <c r="QUH7" s="56"/>
      <c r="QUI7" s="56"/>
      <c r="QUJ7" s="56"/>
      <c r="QUK7" s="56"/>
      <c r="QUL7" s="56"/>
      <c r="QUM7" s="56"/>
      <c r="QUN7" s="56"/>
      <c r="QUO7" s="56"/>
      <c r="QUP7" s="56"/>
      <c r="QUQ7" s="56"/>
      <c r="QUR7" s="56"/>
      <c r="QUS7" s="56"/>
      <c r="QUT7" s="56"/>
      <c r="QUU7" s="56"/>
      <c r="QUV7" s="56"/>
      <c r="QUW7" s="56"/>
      <c r="QUX7" s="56"/>
      <c r="QUY7" s="56"/>
      <c r="QUZ7" s="56"/>
      <c r="QVA7" s="56"/>
      <c r="QVB7" s="56"/>
      <c r="QVC7" s="56"/>
      <c r="QVD7" s="56"/>
      <c r="QVE7" s="56"/>
      <c r="QVF7" s="56"/>
      <c r="QVG7" s="56"/>
      <c r="QVH7" s="56"/>
      <c r="QVI7" s="56"/>
      <c r="QVJ7" s="56"/>
      <c r="QVK7" s="56"/>
      <c r="QVL7" s="56"/>
      <c r="QVM7" s="56"/>
      <c r="QVN7" s="56"/>
      <c r="QVO7" s="56"/>
      <c r="QVP7" s="56"/>
      <c r="QVQ7" s="56"/>
      <c r="QVR7" s="56"/>
      <c r="QVS7" s="56"/>
      <c r="QVT7" s="56"/>
      <c r="QVU7" s="56"/>
      <c r="QVV7" s="56"/>
      <c r="QVW7" s="56"/>
      <c r="QVX7" s="56"/>
      <c r="QVY7" s="56"/>
      <c r="QVZ7" s="56"/>
      <c r="QWA7" s="56"/>
      <c r="QWB7" s="56"/>
      <c r="QWC7" s="56"/>
      <c r="QWD7" s="56"/>
      <c r="QWE7" s="56"/>
      <c r="QWF7" s="56"/>
      <c r="QWG7" s="56"/>
      <c r="QWH7" s="56"/>
      <c r="QWI7" s="56"/>
      <c r="QWJ7" s="56"/>
      <c r="QWK7" s="56"/>
      <c r="QWL7" s="56"/>
      <c r="QWM7" s="56"/>
      <c r="QWN7" s="56"/>
      <c r="QWO7" s="56"/>
      <c r="QWP7" s="56"/>
      <c r="QWQ7" s="56"/>
      <c r="QWR7" s="56"/>
      <c r="QWS7" s="56"/>
      <c r="QWT7" s="56"/>
      <c r="QWU7" s="56"/>
      <c r="QWV7" s="56"/>
      <c r="QWW7" s="56"/>
      <c r="QWX7" s="56"/>
      <c r="QWY7" s="56"/>
      <c r="QWZ7" s="56"/>
      <c r="QXA7" s="56"/>
      <c r="QXB7" s="56"/>
      <c r="QXC7" s="56"/>
      <c r="QXD7" s="56"/>
      <c r="QXE7" s="56"/>
      <c r="QXF7" s="56"/>
      <c r="QXG7" s="56"/>
      <c r="QXH7" s="56"/>
      <c r="QXI7" s="56"/>
      <c r="QXJ7" s="56"/>
      <c r="QXK7" s="56"/>
      <c r="QXL7" s="56"/>
      <c r="QXM7" s="56"/>
      <c r="QXN7" s="56"/>
      <c r="QXO7" s="56"/>
      <c r="QXP7" s="56"/>
      <c r="QXQ7" s="56"/>
      <c r="QXR7" s="56"/>
      <c r="QXS7" s="56"/>
      <c r="QXT7" s="56"/>
      <c r="QXU7" s="56"/>
      <c r="QXV7" s="56"/>
      <c r="QXW7" s="56"/>
      <c r="QXX7" s="56"/>
      <c r="QXY7" s="56"/>
      <c r="QXZ7" s="56"/>
      <c r="QYA7" s="56"/>
      <c r="QYB7" s="56"/>
      <c r="QYC7" s="56"/>
      <c r="QYD7" s="56"/>
      <c r="QYE7" s="56"/>
      <c r="QYF7" s="56"/>
      <c r="QYG7" s="56"/>
      <c r="QYH7" s="56"/>
      <c r="QYI7" s="56"/>
      <c r="QYJ7" s="56"/>
      <c r="QYK7" s="56"/>
      <c r="QYL7" s="56"/>
      <c r="QYM7" s="56"/>
      <c r="QYN7" s="56"/>
      <c r="QYO7" s="56"/>
      <c r="QYP7" s="56"/>
      <c r="QYQ7" s="56"/>
      <c r="QYR7" s="56"/>
      <c r="QYS7" s="56"/>
      <c r="QYT7" s="56"/>
      <c r="QYU7" s="56"/>
      <c r="QYV7" s="56"/>
      <c r="QYW7" s="56"/>
      <c r="QYX7" s="56"/>
      <c r="QYY7" s="56"/>
      <c r="QYZ7" s="56"/>
      <c r="QZA7" s="56"/>
      <c r="QZB7" s="56"/>
      <c r="QZC7" s="56"/>
      <c r="QZD7" s="56"/>
      <c r="QZE7" s="56"/>
      <c r="QZF7" s="56"/>
      <c r="QZG7" s="56"/>
      <c r="QZH7" s="56"/>
      <c r="QZI7" s="56"/>
      <c r="QZJ7" s="56"/>
      <c r="QZK7" s="56"/>
      <c r="QZL7" s="56"/>
      <c r="QZM7" s="56"/>
      <c r="QZN7" s="56"/>
      <c r="QZO7" s="56"/>
      <c r="QZP7" s="56"/>
      <c r="QZQ7" s="56"/>
      <c r="QZR7" s="56"/>
      <c r="QZS7" s="56"/>
      <c r="QZT7" s="56"/>
      <c r="QZU7" s="56"/>
      <c r="QZV7" s="56"/>
      <c r="QZW7" s="56"/>
      <c r="QZX7" s="56"/>
      <c r="QZY7" s="56"/>
      <c r="QZZ7" s="56"/>
      <c r="RAA7" s="56"/>
      <c r="RAB7" s="56"/>
      <c r="RAC7" s="56"/>
      <c r="RAD7" s="56"/>
      <c r="RAE7" s="56"/>
      <c r="RAF7" s="56"/>
      <c r="RAG7" s="56"/>
      <c r="RAH7" s="56"/>
      <c r="RAI7" s="56"/>
      <c r="RAJ7" s="56"/>
      <c r="RAK7" s="56"/>
      <c r="RAL7" s="56"/>
      <c r="RAM7" s="56"/>
      <c r="RAN7" s="56"/>
      <c r="RAO7" s="56"/>
      <c r="RAP7" s="56"/>
      <c r="RAQ7" s="56"/>
      <c r="RAR7" s="56"/>
      <c r="RAS7" s="56"/>
      <c r="RAT7" s="56"/>
      <c r="RAU7" s="56"/>
      <c r="RAV7" s="56"/>
      <c r="RAW7" s="56"/>
      <c r="RAX7" s="56"/>
      <c r="RAY7" s="56"/>
      <c r="RAZ7" s="56"/>
      <c r="RBA7" s="56"/>
      <c r="RBB7" s="56"/>
      <c r="RBC7" s="56"/>
      <c r="RBD7" s="56"/>
      <c r="RBE7" s="56"/>
      <c r="RBF7" s="56"/>
      <c r="RBG7" s="56"/>
      <c r="RBH7" s="56"/>
      <c r="RBI7" s="56"/>
      <c r="RBJ7" s="56"/>
      <c r="RBK7" s="56"/>
      <c r="RBL7" s="56"/>
      <c r="RBM7" s="56"/>
      <c r="RBN7" s="56"/>
      <c r="RBO7" s="56"/>
      <c r="RBP7" s="56"/>
      <c r="RBQ7" s="56"/>
      <c r="RBR7" s="56"/>
      <c r="RBS7" s="56"/>
      <c r="RBT7" s="56"/>
      <c r="RBU7" s="56"/>
      <c r="RBV7" s="56"/>
      <c r="RBW7" s="56"/>
      <c r="RBX7" s="56"/>
      <c r="RBY7" s="56"/>
      <c r="RBZ7" s="56"/>
      <c r="RCA7" s="56"/>
      <c r="RCB7" s="56"/>
      <c r="RCC7" s="56"/>
      <c r="RCD7" s="56"/>
      <c r="RCE7" s="56"/>
      <c r="RCF7" s="56"/>
      <c r="RCG7" s="56"/>
      <c r="RCH7" s="56"/>
      <c r="RCI7" s="56"/>
      <c r="RCJ7" s="56"/>
      <c r="RCK7" s="56"/>
      <c r="RCL7" s="56"/>
      <c r="RCM7" s="56"/>
      <c r="RCN7" s="56"/>
      <c r="RCO7" s="56"/>
      <c r="RCP7" s="56"/>
      <c r="RCQ7" s="56"/>
      <c r="RCR7" s="56"/>
      <c r="RCS7" s="56"/>
      <c r="RCT7" s="56"/>
      <c r="RCU7" s="56"/>
      <c r="RCV7" s="56"/>
      <c r="RCW7" s="56"/>
      <c r="RCX7" s="56"/>
      <c r="RCY7" s="56"/>
      <c r="RCZ7" s="56"/>
      <c r="RDA7" s="56"/>
      <c r="RDB7" s="56"/>
      <c r="RDC7" s="56"/>
      <c r="RDD7" s="56"/>
      <c r="RDE7" s="56"/>
      <c r="RDF7" s="56"/>
      <c r="RDG7" s="56"/>
      <c r="RDH7" s="56"/>
      <c r="RDI7" s="56"/>
      <c r="RDJ7" s="56"/>
      <c r="RDK7" s="56"/>
      <c r="RDL7" s="56"/>
      <c r="RDM7" s="56"/>
      <c r="RDN7" s="56"/>
      <c r="RDO7" s="56"/>
      <c r="RDP7" s="56"/>
      <c r="RDQ7" s="56"/>
      <c r="RDR7" s="56"/>
      <c r="RDS7" s="56"/>
      <c r="RDT7" s="56"/>
      <c r="RDU7" s="56"/>
      <c r="RDV7" s="56"/>
      <c r="RDW7" s="56"/>
      <c r="RDX7" s="56"/>
      <c r="RDY7" s="56"/>
      <c r="RDZ7" s="56"/>
      <c r="REA7" s="56"/>
      <c r="REB7" s="56"/>
      <c r="REC7" s="56"/>
      <c r="RED7" s="56"/>
      <c r="REE7" s="56"/>
      <c r="REF7" s="56"/>
      <c r="REG7" s="56"/>
      <c r="REH7" s="56"/>
      <c r="REI7" s="56"/>
      <c r="REJ7" s="56"/>
      <c r="REK7" s="56"/>
      <c r="REL7" s="56"/>
      <c r="REM7" s="56"/>
      <c r="REN7" s="56"/>
      <c r="REO7" s="56"/>
      <c r="REP7" s="56"/>
      <c r="REQ7" s="56"/>
      <c r="RER7" s="56"/>
      <c r="RES7" s="56"/>
      <c r="RET7" s="56"/>
      <c r="REU7" s="56"/>
      <c r="REV7" s="56"/>
      <c r="REW7" s="56"/>
      <c r="REX7" s="56"/>
      <c r="REY7" s="56"/>
      <c r="REZ7" s="56"/>
      <c r="RFA7" s="56"/>
      <c r="RFB7" s="56"/>
      <c r="RFC7" s="56"/>
      <c r="RFD7" s="56"/>
      <c r="RFE7" s="56"/>
      <c r="RFF7" s="56"/>
      <c r="RFG7" s="56"/>
      <c r="RFH7" s="56"/>
      <c r="RFI7" s="56"/>
      <c r="RFJ7" s="56"/>
      <c r="RFK7" s="56"/>
      <c r="RFL7" s="56"/>
      <c r="RFM7" s="56"/>
      <c r="RFN7" s="56"/>
      <c r="RFO7" s="56"/>
      <c r="RFP7" s="56"/>
      <c r="RFQ7" s="56"/>
      <c r="RFR7" s="56"/>
      <c r="RFS7" s="56"/>
      <c r="RFT7" s="56"/>
      <c r="RFU7" s="56"/>
      <c r="RFV7" s="56"/>
      <c r="RFW7" s="56"/>
      <c r="RFX7" s="56"/>
      <c r="RFY7" s="56"/>
      <c r="RFZ7" s="56"/>
      <c r="RGA7" s="56"/>
      <c r="RGB7" s="56"/>
      <c r="RGC7" s="56"/>
      <c r="RGD7" s="56"/>
      <c r="RGE7" s="56"/>
      <c r="RGF7" s="56"/>
      <c r="RGG7" s="56"/>
      <c r="RGH7" s="56"/>
      <c r="RGI7" s="56"/>
      <c r="RGJ7" s="56"/>
      <c r="RGK7" s="56"/>
      <c r="RGL7" s="56"/>
      <c r="RGM7" s="56"/>
      <c r="RGN7" s="56"/>
      <c r="RGO7" s="56"/>
      <c r="RGP7" s="56"/>
      <c r="RGQ7" s="56"/>
      <c r="RGR7" s="56"/>
      <c r="RGS7" s="56"/>
      <c r="RGT7" s="56"/>
      <c r="RGU7" s="56"/>
      <c r="RGV7" s="56"/>
      <c r="RGW7" s="56"/>
      <c r="RGX7" s="56"/>
      <c r="RGY7" s="56"/>
      <c r="RGZ7" s="56"/>
      <c r="RHA7" s="56"/>
      <c r="RHB7" s="56"/>
      <c r="RHC7" s="56"/>
      <c r="RHD7" s="56"/>
      <c r="RHE7" s="56"/>
      <c r="RHF7" s="56"/>
      <c r="RHG7" s="56"/>
      <c r="RHH7" s="56"/>
      <c r="RHI7" s="56"/>
      <c r="RHJ7" s="56"/>
      <c r="RHK7" s="56"/>
      <c r="RHL7" s="56"/>
      <c r="RHM7" s="56"/>
      <c r="RHN7" s="56"/>
      <c r="RHO7" s="56"/>
      <c r="RHP7" s="56"/>
      <c r="RHQ7" s="56"/>
      <c r="RHR7" s="56"/>
      <c r="RHS7" s="56"/>
      <c r="RHT7" s="56"/>
      <c r="RHU7" s="56"/>
      <c r="RHV7" s="56"/>
      <c r="RHW7" s="56"/>
      <c r="RHX7" s="56"/>
      <c r="RHY7" s="56"/>
      <c r="RHZ7" s="56"/>
      <c r="RIA7" s="56"/>
      <c r="RIB7" s="56"/>
      <c r="RIC7" s="56"/>
      <c r="RID7" s="56"/>
      <c r="RIE7" s="56"/>
      <c r="RIF7" s="56"/>
      <c r="RIG7" s="56"/>
      <c r="RIH7" s="56"/>
      <c r="RII7" s="56"/>
      <c r="RIJ7" s="56"/>
      <c r="RIK7" s="56"/>
      <c r="RIL7" s="56"/>
      <c r="RIM7" s="56"/>
      <c r="RIN7" s="56"/>
      <c r="RIO7" s="56"/>
      <c r="RIP7" s="56"/>
      <c r="RIQ7" s="56"/>
      <c r="RIR7" s="56"/>
      <c r="RIS7" s="56"/>
      <c r="RIT7" s="56"/>
      <c r="RIU7" s="56"/>
      <c r="RIV7" s="56"/>
      <c r="RIW7" s="56"/>
      <c r="RIX7" s="56"/>
      <c r="RIY7" s="56"/>
      <c r="RIZ7" s="56"/>
      <c r="RJA7" s="56"/>
      <c r="RJB7" s="56"/>
      <c r="RJC7" s="56"/>
      <c r="RJD7" s="56"/>
      <c r="RJE7" s="56"/>
      <c r="RJF7" s="56"/>
      <c r="RJG7" s="56"/>
      <c r="RJH7" s="56"/>
      <c r="RJI7" s="56"/>
      <c r="RJJ7" s="56"/>
      <c r="RJK7" s="56"/>
      <c r="RJL7" s="56"/>
      <c r="RJM7" s="56"/>
      <c r="RJN7" s="56"/>
      <c r="RJO7" s="56"/>
      <c r="RJP7" s="56"/>
      <c r="RJQ7" s="56"/>
      <c r="RJR7" s="56"/>
      <c r="RJS7" s="56"/>
      <c r="RJT7" s="56"/>
      <c r="RJU7" s="56"/>
      <c r="RJV7" s="56"/>
      <c r="RJW7" s="56"/>
      <c r="RJX7" s="56"/>
      <c r="RJY7" s="56"/>
      <c r="RJZ7" s="56"/>
      <c r="RKA7" s="56"/>
      <c r="RKB7" s="56"/>
      <c r="RKC7" s="56"/>
      <c r="RKD7" s="56"/>
      <c r="RKE7" s="56"/>
      <c r="RKF7" s="56"/>
      <c r="RKG7" s="56"/>
      <c r="RKH7" s="56"/>
      <c r="RKI7" s="56"/>
      <c r="RKJ7" s="56"/>
      <c r="RKK7" s="56"/>
      <c r="RKL7" s="56"/>
      <c r="RKM7" s="56"/>
      <c r="RKN7" s="56"/>
      <c r="RKO7" s="56"/>
      <c r="RKP7" s="56"/>
      <c r="RKQ7" s="56"/>
      <c r="RKR7" s="56"/>
      <c r="RKS7" s="56"/>
      <c r="RKT7" s="56"/>
      <c r="RKU7" s="56"/>
      <c r="RKV7" s="56"/>
      <c r="RKW7" s="56"/>
      <c r="RKX7" s="56"/>
      <c r="RKY7" s="56"/>
      <c r="RKZ7" s="56"/>
      <c r="RLA7" s="56"/>
      <c r="RLB7" s="56"/>
      <c r="RLC7" s="56"/>
      <c r="RLD7" s="56"/>
      <c r="RLE7" s="56"/>
      <c r="RLF7" s="56"/>
      <c r="RLG7" s="56"/>
      <c r="RLH7" s="56"/>
      <c r="RLI7" s="56"/>
      <c r="RLJ7" s="56"/>
      <c r="RLK7" s="56"/>
      <c r="RLL7" s="56"/>
      <c r="RLM7" s="56"/>
      <c r="RLN7" s="56"/>
      <c r="RLO7" s="56"/>
      <c r="RLP7" s="56"/>
      <c r="RLQ7" s="56"/>
      <c r="RLR7" s="56"/>
      <c r="RLS7" s="56"/>
      <c r="RLT7" s="56"/>
      <c r="RLU7" s="56"/>
      <c r="RLV7" s="56"/>
      <c r="RLW7" s="56"/>
      <c r="RLX7" s="56"/>
      <c r="RLY7" s="56"/>
      <c r="RLZ7" s="56"/>
      <c r="RMA7" s="56"/>
      <c r="RMB7" s="56"/>
      <c r="RMC7" s="56"/>
      <c r="RMD7" s="56"/>
      <c r="RME7" s="56"/>
      <c r="RMF7" s="56"/>
      <c r="RMG7" s="56"/>
      <c r="RMH7" s="56"/>
      <c r="RMI7" s="56"/>
      <c r="RMJ7" s="56"/>
      <c r="RMK7" s="56"/>
      <c r="RML7" s="56"/>
      <c r="RMM7" s="56"/>
      <c r="RMN7" s="56"/>
      <c r="RMO7" s="56"/>
      <c r="RMP7" s="56"/>
      <c r="RMQ7" s="56"/>
      <c r="RMR7" s="56"/>
      <c r="RMS7" s="56"/>
      <c r="RMT7" s="56"/>
      <c r="RMU7" s="56"/>
      <c r="RMV7" s="56"/>
      <c r="RMW7" s="56"/>
      <c r="RMX7" s="56"/>
      <c r="RMY7" s="56"/>
      <c r="RMZ7" s="56"/>
      <c r="RNA7" s="56"/>
      <c r="RNB7" s="56"/>
      <c r="RNC7" s="56"/>
      <c r="RND7" s="56"/>
      <c r="RNE7" s="56"/>
      <c r="RNF7" s="56"/>
      <c r="RNG7" s="56"/>
      <c r="RNH7" s="56"/>
      <c r="RNI7" s="56"/>
      <c r="RNJ7" s="56"/>
      <c r="RNK7" s="56"/>
      <c r="RNL7" s="56"/>
      <c r="RNM7" s="56"/>
      <c r="RNN7" s="56"/>
      <c r="RNO7" s="56"/>
      <c r="RNP7" s="56"/>
      <c r="RNQ7" s="56"/>
      <c r="RNR7" s="56"/>
      <c r="RNS7" s="56"/>
      <c r="RNT7" s="56"/>
      <c r="RNU7" s="56"/>
      <c r="RNV7" s="56"/>
      <c r="RNW7" s="56"/>
      <c r="RNX7" s="56"/>
      <c r="RNY7" s="56"/>
      <c r="RNZ7" s="56"/>
      <c r="ROA7" s="56"/>
      <c r="ROB7" s="56"/>
      <c r="ROC7" s="56"/>
      <c r="ROD7" s="56"/>
      <c r="ROE7" s="56"/>
      <c r="ROF7" s="56"/>
      <c r="ROG7" s="56"/>
      <c r="ROH7" s="56"/>
      <c r="ROI7" s="56"/>
      <c r="ROJ7" s="56"/>
      <c r="ROK7" s="56"/>
      <c r="ROL7" s="56"/>
      <c r="ROM7" s="56"/>
      <c r="RON7" s="56"/>
      <c r="ROO7" s="56"/>
      <c r="ROP7" s="56"/>
      <c r="ROQ7" s="56"/>
      <c r="ROR7" s="56"/>
      <c r="ROS7" s="56"/>
      <c r="ROT7" s="56"/>
      <c r="ROU7" s="56"/>
      <c r="ROV7" s="56"/>
      <c r="ROW7" s="56"/>
      <c r="ROX7" s="56"/>
      <c r="ROY7" s="56"/>
      <c r="ROZ7" s="56"/>
      <c r="RPA7" s="56"/>
      <c r="RPB7" s="56"/>
      <c r="RPC7" s="56"/>
      <c r="RPD7" s="56"/>
      <c r="RPE7" s="56"/>
      <c r="RPF7" s="56"/>
      <c r="RPG7" s="56"/>
      <c r="RPH7" s="56"/>
      <c r="RPI7" s="56"/>
      <c r="RPJ7" s="56"/>
      <c r="RPK7" s="56"/>
      <c r="RPL7" s="56"/>
      <c r="RPM7" s="56"/>
      <c r="RPN7" s="56"/>
      <c r="RPO7" s="56"/>
      <c r="RPP7" s="56"/>
      <c r="RPQ7" s="56"/>
      <c r="RPR7" s="56"/>
      <c r="RPS7" s="56"/>
      <c r="RPT7" s="56"/>
      <c r="RPU7" s="56"/>
      <c r="RPV7" s="56"/>
      <c r="RPW7" s="56"/>
      <c r="RPX7" s="56"/>
      <c r="RPY7" s="56"/>
      <c r="RPZ7" s="56"/>
      <c r="RQA7" s="56"/>
      <c r="RQB7" s="56"/>
      <c r="RQC7" s="56"/>
      <c r="RQD7" s="56"/>
      <c r="RQE7" s="56"/>
      <c r="RQF7" s="56"/>
      <c r="RQG7" s="56"/>
      <c r="RQH7" s="56"/>
      <c r="RQI7" s="56"/>
      <c r="RQJ7" s="56"/>
      <c r="RQK7" s="56"/>
      <c r="RQL7" s="56"/>
      <c r="RQM7" s="56"/>
      <c r="RQN7" s="56"/>
      <c r="RQO7" s="56"/>
      <c r="RQP7" s="56"/>
      <c r="RQQ7" s="56"/>
      <c r="RQR7" s="56"/>
      <c r="RQS7" s="56"/>
      <c r="RQT7" s="56"/>
      <c r="RQU7" s="56"/>
      <c r="RQV7" s="56"/>
      <c r="RQW7" s="56"/>
      <c r="RQX7" s="56"/>
      <c r="RQY7" s="56"/>
      <c r="RQZ7" s="56"/>
      <c r="RRA7" s="56"/>
      <c r="RRB7" s="56"/>
      <c r="RRC7" s="56"/>
      <c r="RRD7" s="56"/>
      <c r="RRE7" s="56"/>
      <c r="RRF7" s="56"/>
      <c r="RRG7" s="56"/>
      <c r="RRH7" s="56"/>
      <c r="RRI7" s="56"/>
      <c r="RRJ7" s="56"/>
      <c r="RRK7" s="56"/>
      <c r="RRL7" s="56"/>
      <c r="RRM7" s="56"/>
      <c r="RRN7" s="56"/>
      <c r="RRO7" s="56"/>
      <c r="RRP7" s="56"/>
      <c r="RRQ7" s="56"/>
      <c r="RRR7" s="56"/>
      <c r="RRS7" s="56"/>
      <c r="RRT7" s="56"/>
      <c r="RRU7" s="56"/>
      <c r="RRV7" s="56"/>
      <c r="RRW7" s="56"/>
      <c r="RRX7" s="56"/>
      <c r="RRY7" s="56"/>
      <c r="RRZ7" s="56"/>
      <c r="RSA7" s="56"/>
      <c r="RSB7" s="56"/>
      <c r="RSC7" s="56"/>
      <c r="RSD7" s="56"/>
      <c r="RSE7" s="56"/>
      <c r="RSF7" s="56"/>
      <c r="RSG7" s="56"/>
      <c r="RSH7" s="56"/>
      <c r="RSI7" s="56"/>
      <c r="RSJ7" s="56"/>
      <c r="RSK7" s="56"/>
      <c r="RSL7" s="56"/>
      <c r="RSM7" s="56"/>
      <c r="RSN7" s="56"/>
      <c r="RSO7" s="56"/>
      <c r="RSP7" s="56"/>
      <c r="RSQ7" s="56"/>
      <c r="RSR7" s="56"/>
      <c r="RSS7" s="56"/>
      <c r="RST7" s="56"/>
      <c r="RSU7" s="56"/>
      <c r="RSV7" s="56"/>
      <c r="RSW7" s="56"/>
      <c r="RSX7" s="56"/>
      <c r="RSY7" s="56"/>
      <c r="RSZ7" s="56"/>
      <c r="RTA7" s="56"/>
      <c r="RTB7" s="56"/>
      <c r="RTC7" s="56"/>
      <c r="RTD7" s="56"/>
      <c r="RTE7" s="56"/>
      <c r="RTF7" s="56"/>
      <c r="RTG7" s="56"/>
      <c r="RTH7" s="56"/>
      <c r="RTI7" s="56"/>
      <c r="RTJ7" s="56"/>
      <c r="RTK7" s="56"/>
      <c r="RTL7" s="56"/>
      <c r="RTM7" s="56"/>
      <c r="RTN7" s="56"/>
      <c r="RTO7" s="56"/>
      <c r="RTP7" s="56"/>
      <c r="RTQ7" s="56"/>
      <c r="RTR7" s="56"/>
      <c r="RTS7" s="56"/>
      <c r="RTT7" s="56"/>
      <c r="RTU7" s="56"/>
      <c r="RTV7" s="56"/>
      <c r="RTW7" s="56"/>
      <c r="RTX7" s="56"/>
      <c r="RTY7" s="56"/>
      <c r="RTZ7" s="56"/>
      <c r="RUA7" s="56"/>
      <c r="RUB7" s="56"/>
      <c r="RUC7" s="56"/>
      <c r="RUD7" s="56"/>
      <c r="RUE7" s="56"/>
      <c r="RUF7" s="56"/>
      <c r="RUG7" s="56"/>
      <c r="RUH7" s="56"/>
      <c r="RUI7" s="56"/>
      <c r="RUJ7" s="56"/>
      <c r="RUK7" s="56"/>
      <c r="RUL7" s="56"/>
      <c r="RUM7" s="56"/>
      <c r="RUN7" s="56"/>
      <c r="RUO7" s="56"/>
      <c r="RUP7" s="56"/>
      <c r="RUQ7" s="56"/>
      <c r="RUR7" s="56"/>
      <c r="RUS7" s="56"/>
      <c r="RUT7" s="56"/>
      <c r="RUU7" s="56"/>
      <c r="RUV7" s="56"/>
      <c r="RUW7" s="56"/>
      <c r="RUX7" s="56"/>
      <c r="RUY7" s="56"/>
      <c r="RUZ7" s="56"/>
      <c r="RVA7" s="56"/>
      <c r="RVB7" s="56"/>
      <c r="RVC7" s="56"/>
      <c r="RVD7" s="56"/>
      <c r="RVE7" s="56"/>
      <c r="RVF7" s="56"/>
      <c r="RVG7" s="56"/>
      <c r="RVH7" s="56"/>
      <c r="RVI7" s="56"/>
      <c r="RVJ7" s="56"/>
      <c r="RVK7" s="56"/>
      <c r="RVL7" s="56"/>
      <c r="RVM7" s="56"/>
      <c r="RVN7" s="56"/>
      <c r="RVO7" s="56"/>
      <c r="RVP7" s="56"/>
      <c r="RVQ7" s="56"/>
      <c r="RVR7" s="56"/>
      <c r="RVS7" s="56"/>
      <c r="RVT7" s="56"/>
      <c r="RVU7" s="56"/>
      <c r="RVV7" s="56"/>
      <c r="RVW7" s="56"/>
      <c r="RVX7" s="56"/>
      <c r="RVY7" s="56"/>
      <c r="RVZ7" s="56"/>
      <c r="RWA7" s="56"/>
      <c r="RWB7" s="56"/>
      <c r="RWC7" s="56"/>
      <c r="RWD7" s="56"/>
      <c r="RWE7" s="56"/>
      <c r="RWF7" s="56"/>
      <c r="RWG7" s="56"/>
      <c r="RWH7" s="56"/>
      <c r="RWI7" s="56"/>
      <c r="RWJ7" s="56"/>
      <c r="RWK7" s="56"/>
      <c r="RWL7" s="56"/>
      <c r="RWM7" s="56"/>
      <c r="RWN7" s="56"/>
      <c r="RWO7" s="56"/>
      <c r="RWP7" s="56"/>
      <c r="RWQ7" s="56"/>
      <c r="RWR7" s="56"/>
      <c r="RWS7" s="56"/>
      <c r="RWT7" s="56"/>
      <c r="RWU7" s="56"/>
      <c r="RWV7" s="56"/>
      <c r="RWW7" s="56"/>
      <c r="RWX7" s="56"/>
      <c r="RWY7" s="56"/>
      <c r="RWZ7" s="56"/>
      <c r="RXA7" s="56"/>
      <c r="RXB7" s="56"/>
      <c r="RXC7" s="56"/>
      <c r="RXD7" s="56"/>
      <c r="RXE7" s="56"/>
      <c r="RXF7" s="56"/>
      <c r="RXG7" s="56"/>
      <c r="RXH7" s="56"/>
      <c r="RXI7" s="56"/>
      <c r="RXJ7" s="56"/>
      <c r="RXK7" s="56"/>
      <c r="RXL7" s="56"/>
      <c r="RXM7" s="56"/>
      <c r="RXN7" s="56"/>
      <c r="RXO7" s="56"/>
      <c r="RXP7" s="56"/>
      <c r="RXQ7" s="56"/>
      <c r="RXR7" s="56"/>
      <c r="RXS7" s="56"/>
      <c r="RXT7" s="56"/>
      <c r="RXU7" s="56"/>
      <c r="RXV7" s="56"/>
      <c r="RXW7" s="56"/>
      <c r="RXX7" s="56"/>
      <c r="RXY7" s="56"/>
      <c r="RXZ7" s="56"/>
      <c r="RYA7" s="56"/>
      <c r="RYB7" s="56"/>
      <c r="RYC7" s="56"/>
      <c r="RYD7" s="56"/>
      <c r="RYE7" s="56"/>
      <c r="RYF7" s="56"/>
      <c r="RYG7" s="56"/>
      <c r="RYH7" s="56"/>
      <c r="RYI7" s="56"/>
      <c r="RYJ7" s="56"/>
      <c r="RYK7" s="56"/>
      <c r="RYL7" s="56"/>
      <c r="RYM7" s="56"/>
      <c r="RYN7" s="56"/>
      <c r="RYO7" s="56"/>
      <c r="RYP7" s="56"/>
      <c r="RYQ7" s="56"/>
      <c r="RYR7" s="56"/>
      <c r="RYS7" s="56"/>
      <c r="RYT7" s="56"/>
      <c r="RYU7" s="56"/>
      <c r="RYV7" s="56"/>
      <c r="RYW7" s="56"/>
      <c r="RYX7" s="56"/>
      <c r="RYY7" s="56"/>
      <c r="RYZ7" s="56"/>
      <c r="RZA7" s="56"/>
      <c r="RZB7" s="56"/>
      <c r="RZC7" s="56"/>
      <c r="RZD7" s="56"/>
      <c r="RZE7" s="56"/>
      <c r="RZF7" s="56"/>
      <c r="RZG7" s="56"/>
      <c r="RZH7" s="56"/>
      <c r="RZI7" s="56"/>
      <c r="RZJ7" s="56"/>
      <c r="RZK7" s="56"/>
      <c r="RZL7" s="56"/>
      <c r="RZM7" s="56"/>
      <c r="RZN7" s="56"/>
      <c r="RZO7" s="56"/>
      <c r="RZP7" s="56"/>
      <c r="RZQ7" s="56"/>
      <c r="RZR7" s="56"/>
      <c r="RZS7" s="56"/>
      <c r="RZT7" s="56"/>
      <c r="RZU7" s="56"/>
      <c r="RZV7" s="56"/>
      <c r="RZW7" s="56"/>
      <c r="RZX7" s="56"/>
      <c r="RZY7" s="56"/>
      <c r="RZZ7" s="56"/>
      <c r="SAA7" s="56"/>
      <c r="SAB7" s="56"/>
      <c r="SAC7" s="56"/>
      <c r="SAD7" s="56"/>
      <c r="SAE7" s="56"/>
      <c r="SAF7" s="56"/>
      <c r="SAG7" s="56"/>
      <c r="SAH7" s="56"/>
      <c r="SAI7" s="56"/>
      <c r="SAJ7" s="56"/>
      <c r="SAK7" s="56"/>
      <c r="SAL7" s="56"/>
      <c r="SAM7" s="56"/>
      <c r="SAN7" s="56"/>
      <c r="SAO7" s="56"/>
      <c r="SAP7" s="56"/>
      <c r="SAQ7" s="56"/>
      <c r="SAR7" s="56"/>
      <c r="SAS7" s="56"/>
      <c r="SAT7" s="56"/>
      <c r="SAU7" s="56"/>
      <c r="SAV7" s="56"/>
      <c r="SAW7" s="56"/>
      <c r="SAX7" s="56"/>
      <c r="SAY7" s="56"/>
      <c r="SAZ7" s="56"/>
      <c r="SBA7" s="56"/>
      <c r="SBB7" s="56"/>
      <c r="SBC7" s="56"/>
      <c r="SBD7" s="56"/>
      <c r="SBE7" s="56"/>
      <c r="SBF7" s="56"/>
      <c r="SBG7" s="56"/>
      <c r="SBH7" s="56"/>
      <c r="SBI7" s="56"/>
      <c r="SBJ7" s="56"/>
      <c r="SBK7" s="56"/>
      <c r="SBL7" s="56"/>
      <c r="SBM7" s="56"/>
      <c r="SBN7" s="56"/>
      <c r="SBO7" s="56"/>
      <c r="SBP7" s="56"/>
      <c r="SBQ7" s="56"/>
      <c r="SBR7" s="56"/>
      <c r="SBS7" s="56"/>
      <c r="SBT7" s="56"/>
      <c r="SBU7" s="56"/>
      <c r="SBV7" s="56"/>
      <c r="SBW7" s="56"/>
      <c r="SBX7" s="56"/>
      <c r="SBY7" s="56"/>
      <c r="SBZ7" s="56"/>
      <c r="SCA7" s="56"/>
      <c r="SCB7" s="56"/>
      <c r="SCC7" s="56"/>
      <c r="SCD7" s="56"/>
      <c r="SCE7" s="56"/>
      <c r="SCF7" s="56"/>
      <c r="SCG7" s="56"/>
      <c r="SCH7" s="56"/>
      <c r="SCI7" s="56"/>
      <c r="SCJ7" s="56"/>
      <c r="SCK7" s="56"/>
      <c r="SCL7" s="56"/>
      <c r="SCM7" s="56"/>
      <c r="SCN7" s="56"/>
      <c r="SCO7" s="56"/>
      <c r="SCP7" s="56"/>
      <c r="SCQ7" s="56"/>
      <c r="SCR7" s="56"/>
      <c r="SCS7" s="56"/>
      <c r="SCT7" s="56"/>
      <c r="SCU7" s="56"/>
      <c r="SCV7" s="56"/>
      <c r="SCW7" s="56"/>
      <c r="SCX7" s="56"/>
      <c r="SCY7" s="56"/>
      <c r="SCZ7" s="56"/>
      <c r="SDA7" s="56"/>
      <c r="SDB7" s="56"/>
      <c r="SDC7" s="56"/>
      <c r="SDD7" s="56"/>
      <c r="SDE7" s="56"/>
      <c r="SDF7" s="56"/>
      <c r="SDG7" s="56"/>
      <c r="SDH7" s="56"/>
      <c r="SDI7" s="56"/>
      <c r="SDJ7" s="56"/>
      <c r="SDK7" s="56"/>
      <c r="SDL7" s="56"/>
      <c r="SDM7" s="56"/>
      <c r="SDN7" s="56"/>
      <c r="SDO7" s="56"/>
      <c r="SDP7" s="56"/>
      <c r="SDQ7" s="56"/>
      <c r="SDR7" s="56"/>
      <c r="SDS7" s="56"/>
      <c r="SDT7" s="56"/>
      <c r="SDU7" s="56"/>
      <c r="SDV7" s="56"/>
      <c r="SDW7" s="56"/>
      <c r="SDX7" s="56"/>
      <c r="SDY7" s="56"/>
      <c r="SDZ7" s="56"/>
      <c r="SEA7" s="56"/>
      <c r="SEB7" s="56"/>
      <c r="SEC7" s="56"/>
      <c r="SED7" s="56"/>
      <c r="SEE7" s="56"/>
      <c r="SEF7" s="56"/>
      <c r="SEG7" s="56"/>
      <c r="SEH7" s="56"/>
      <c r="SEI7" s="56"/>
      <c r="SEJ7" s="56"/>
      <c r="SEK7" s="56"/>
      <c r="SEL7" s="56"/>
      <c r="SEM7" s="56"/>
      <c r="SEN7" s="56"/>
      <c r="SEO7" s="56"/>
      <c r="SEP7" s="56"/>
      <c r="SEQ7" s="56"/>
      <c r="SER7" s="56"/>
      <c r="SES7" s="56"/>
      <c r="SET7" s="56"/>
      <c r="SEU7" s="56"/>
      <c r="SEV7" s="56"/>
      <c r="SEW7" s="56"/>
      <c r="SEX7" s="56"/>
      <c r="SEY7" s="56"/>
      <c r="SEZ7" s="56"/>
      <c r="SFA7" s="56"/>
      <c r="SFB7" s="56"/>
      <c r="SFC7" s="56"/>
      <c r="SFD7" s="56"/>
      <c r="SFE7" s="56"/>
      <c r="SFF7" s="56"/>
      <c r="SFG7" s="56"/>
      <c r="SFH7" s="56"/>
      <c r="SFI7" s="56"/>
      <c r="SFJ7" s="56"/>
      <c r="SFK7" s="56"/>
      <c r="SFL7" s="56"/>
      <c r="SFM7" s="56"/>
      <c r="SFN7" s="56"/>
      <c r="SFO7" s="56"/>
      <c r="SFP7" s="56"/>
      <c r="SFQ7" s="56"/>
      <c r="SFR7" s="56"/>
      <c r="SFS7" s="56"/>
      <c r="SFT7" s="56"/>
      <c r="SFU7" s="56"/>
      <c r="SFV7" s="56"/>
      <c r="SFW7" s="56"/>
      <c r="SFX7" s="56"/>
      <c r="SFY7" s="56"/>
      <c r="SFZ7" s="56"/>
      <c r="SGA7" s="56"/>
      <c r="SGB7" s="56"/>
      <c r="SGC7" s="56"/>
      <c r="SGD7" s="56"/>
      <c r="SGE7" s="56"/>
      <c r="SGF7" s="56"/>
      <c r="SGG7" s="56"/>
      <c r="SGH7" s="56"/>
      <c r="SGI7" s="56"/>
      <c r="SGJ7" s="56"/>
      <c r="SGK7" s="56"/>
      <c r="SGL7" s="56"/>
      <c r="SGM7" s="56"/>
      <c r="SGN7" s="56"/>
      <c r="SGO7" s="56"/>
      <c r="SGP7" s="56"/>
      <c r="SGQ7" s="56"/>
      <c r="SGR7" s="56"/>
      <c r="SGS7" s="56"/>
      <c r="SGT7" s="56"/>
      <c r="SGU7" s="56"/>
      <c r="SGV7" s="56"/>
      <c r="SGW7" s="56"/>
      <c r="SGX7" s="56"/>
      <c r="SGY7" s="56"/>
      <c r="SGZ7" s="56"/>
      <c r="SHA7" s="56"/>
      <c r="SHB7" s="56"/>
      <c r="SHC7" s="56"/>
      <c r="SHD7" s="56"/>
      <c r="SHE7" s="56"/>
      <c r="SHF7" s="56"/>
      <c r="SHG7" s="56"/>
      <c r="SHH7" s="56"/>
      <c r="SHI7" s="56"/>
      <c r="SHJ7" s="56"/>
      <c r="SHK7" s="56"/>
      <c r="SHL7" s="56"/>
      <c r="SHM7" s="56"/>
      <c r="SHN7" s="56"/>
      <c r="SHO7" s="56"/>
      <c r="SHP7" s="56"/>
      <c r="SHQ7" s="56"/>
      <c r="SHR7" s="56"/>
      <c r="SHS7" s="56"/>
      <c r="SHT7" s="56"/>
      <c r="SHU7" s="56"/>
      <c r="SHV7" s="56"/>
      <c r="SHW7" s="56"/>
      <c r="SHX7" s="56"/>
      <c r="SHY7" s="56"/>
      <c r="SHZ7" s="56"/>
      <c r="SIA7" s="56"/>
      <c r="SIB7" s="56"/>
      <c r="SIC7" s="56"/>
      <c r="SID7" s="56"/>
      <c r="SIE7" s="56"/>
      <c r="SIF7" s="56"/>
      <c r="SIG7" s="56"/>
      <c r="SIH7" s="56"/>
      <c r="SII7" s="56"/>
      <c r="SIJ7" s="56"/>
      <c r="SIK7" s="56"/>
      <c r="SIL7" s="56"/>
      <c r="SIM7" s="56"/>
      <c r="SIN7" s="56"/>
      <c r="SIO7" s="56"/>
      <c r="SIP7" s="56"/>
      <c r="SIQ7" s="56"/>
      <c r="SIR7" s="56"/>
      <c r="SIS7" s="56"/>
      <c r="SIT7" s="56"/>
      <c r="SIU7" s="56"/>
      <c r="SIV7" s="56"/>
      <c r="SIW7" s="56"/>
      <c r="SIX7" s="56"/>
      <c r="SIY7" s="56"/>
      <c r="SIZ7" s="56"/>
      <c r="SJA7" s="56"/>
      <c r="SJB7" s="56"/>
      <c r="SJC7" s="56"/>
      <c r="SJD7" s="56"/>
      <c r="SJE7" s="56"/>
      <c r="SJF7" s="56"/>
      <c r="SJG7" s="56"/>
      <c r="SJH7" s="56"/>
      <c r="SJI7" s="56"/>
      <c r="SJJ7" s="56"/>
      <c r="SJK7" s="56"/>
      <c r="SJL7" s="56"/>
      <c r="SJM7" s="56"/>
      <c r="SJN7" s="56"/>
      <c r="SJO7" s="56"/>
      <c r="SJP7" s="56"/>
      <c r="SJQ7" s="56"/>
      <c r="SJR7" s="56"/>
      <c r="SJS7" s="56"/>
      <c r="SJT7" s="56"/>
      <c r="SJU7" s="56"/>
      <c r="SJV7" s="56"/>
      <c r="SJW7" s="56"/>
      <c r="SJX7" s="56"/>
      <c r="SJY7" s="56"/>
      <c r="SJZ7" s="56"/>
      <c r="SKA7" s="56"/>
      <c r="SKB7" s="56"/>
      <c r="SKC7" s="56"/>
      <c r="SKD7" s="56"/>
      <c r="SKE7" s="56"/>
      <c r="SKF7" s="56"/>
      <c r="SKG7" s="56"/>
      <c r="SKH7" s="56"/>
      <c r="SKI7" s="56"/>
      <c r="SKJ7" s="56"/>
      <c r="SKK7" s="56"/>
      <c r="SKL7" s="56"/>
      <c r="SKM7" s="56"/>
      <c r="SKN7" s="56"/>
      <c r="SKO7" s="56"/>
      <c r="SKP7" s="56"/>
      <c r="SKQ7" s="56"/>
      <c r="SKR7" s="56"/>
      <c r="SKS7" s="56"/>
      <c r="SKT7" s="56"/>
      <c r="SKU7" s="56"/>
      <c r="SKV7" s="56"/>
      <c r="SKW7" s="56"/>
      <c r="SKX7" s="56"/>
      <c r="SKY7" s="56"/>
      <c r="SKZ7" s="56"/>
      <c r="SLA7" s="56"/>
      <c r="SLB7" s="56"/>
      <c r="SLC7" s="56"/>
      <c r="SLD7" s="56"/>
      <c r="SLE7" s="56"/>
      <c r="SLF7" s="56"/>
      <c r="SLG7" s="56"/>
      <c r="SLH7" s="56"/>
      <c r="SLI7" s="56"/>
      <c r="SLJ7" s="56"/>
      <c r="SLK7" s="56"/>
      <c r="SLL7" s="56"/>
      <c r="SLM7" s="56"/>
      <c r="SLN7" s="56"/>
      <c r="SLO7" s="56"/>
      <c r="SLP7" s="56"/>
      <c r="SLQ7" s="56"/>
      <c r="SLR7" s="56"/>
      <c r="SLS7" s="56"/>
      <c r="SLT7" s="56"/>
      <c r="SLU7" s="56"/>
      <c r="SLV7" s="56"/>
      <c r="SLW7" s="56"/>
      <c r="SLX7" s="56"/>
      <c r="SLY7" s="56"/>
      <c r="SLZ7" s="56"/>
      <c r="SMA7" s="56"/>
      <c r="SMB7" s="56"/>
      <c r="SMC7" s="56"/>
      <c r="SMD7" s="56"/>
      <c r="SME7" s="56"/>
      <c r="SMF7" s="56"/>
      <c r="SMG7" s="56"/>
      <c r="SMH7" s="56"/>
      <c r="SMI7" s="56"/>
      <c r="SMJ7" s="56"/>
      <c r="SMK7" s="56"/>
      <c r="SML7" s="56"/>
      <c r="SMM7" s="56"/>
      <c r="SMN7" s="56"/>
      <c r="SMO7" s="56"/>
      <c r="SMP7" s="56"/>
      <c r="SMQ7" s="56"/>
      <c r="SMR7" s="56"/>
      <c r="SMS7" s="56"/>
      <c r="SMT7" s="56"/>
      <c r="SMU7" s="56"/>
      <c r="SMV7" s="56"/>
      <c r="SMW7" s="56"/>
      <c r="SMX7" s="56"/>
      <c r="SMY7" s="56"/>
      <c r="SMZ7" s="56"/>
      <c r="SNA7" s="56"/>
      <c r="SNB7" s="56"/>
      <c r="SNC7" s="56"/>
      <c r="SND7" s="56"/>
      <c r="SNE7" s="56"/>
      <c r="SNF7" s="56"/>
      <c r="SNG7" s="56"/>
      <c r="SNH7" s="56"/>
      <c r="SNI7" s="56"/>
      <c r="SNJ7" s="56"/>
      <c r="SNK7" s="56"/>
      <c r="SNL7" s="56"/>
      <c r="SNM7" s="56"/>
      <c r="SNN7" s="56"/>
      <c r="SNO7" s="56"/>
      <c r="SNP7" s="56"/>
      <c r="SNQ7" s="56"/>
      <c r="SNR7" s="56"/>
      <c r="SNS7" s="56"/>
      <c r="SNT7" s="56"/>
      <c r="SNU7" s="56"/>
      <c r="SNV7" s="56"/>
      <c r="SNW7" s="56"/>
      <c r="SNX7" s="56"/>
      <c r="SNY7" s="56"/>
      <c r="SNZ7" s="56"/>
      <c r="SOA7" s="56"/>
      <c r="SOB7" s="56"/>
      <c r="SOC7" s="56"/>
      <c r="SOD7" s="56"/>
      <c r="SOE7" s="56"/>
      <c r="SOF7" s="56"/>
      <c r="SOG7" s="56"/>
      <c r="SOH7" s="56"/>
      <c r="SOI7" s="56"/>
      <c r="SOJ7" s="56"/>
      <c r="SOK7" s="56"/>
      <c r="SOL7" s="56"/>
      <c r="SOM7" s="56"/>
      <c r="SON7" s="56"/>
      <c r="SOO7" s="56"/>
      <c r="SOP7" s="56"/>
      <c r="SOQ7" s="56"/>
      <c r="SOR7" s="56"/>
      <c r="SOS7" s="56"/>
      <c r="SOT7" s="56"/>
      <c r="SOU7" s="56"/>
      <c r="SOV7" s="56"/>
      <c r="SOW7" s="56"/>
      <c r="SOX7" s="56"/>
      <c r="SOY7" s="56"/>
      <c r="SOZ7" s="56"/>
      <c r="SPA7" s="56"/>
      <c r="SPB7" s="56"/>
      <c r="SPC7" s="56"/>
      <c r="SPD7" s="56"/>
      <c r="SPE7" s="56"/>
      <c r="SPF7" s="56"/>
      <c r="SPG7" s="56"/>
      <c r="SPH7" s="56"/>
      <c r="SPI7" s="56"/>
      <c r="SPJ7" s="56"/>
      <c r="SPK7" s="56"/>
      <c r="SPL7" s="56"/>
      <c r="SPM7" s="56"/>
      <c r="SPN7" s="56"/>
      <c r="SPO7" s="56"/>
      <c r="SPP7" s="56"/>
      <c r="SPQ7" s="56"/>
      <c r="SPR7" s="56"/>
      <c r="SPS7" s="56"/>
      <c r="SPT7" s="56"/>
      <c r="SPU7" s="56"/>
      <c r="SPV7" s="56"/>
      <c r="SPW7" s="56"/>
      <c r="SPX7" s="56"/>
      <c r="SPY7" s="56"/>
      <c r="SPZ7" s="56"/>
      <c r="SQA7" s="56"/>
      <c r="SQB7" s="56"/>
      <c r="SQC7" s="56"/>
      <c r="SQD7" s="56"/>
      <c r="SQE7" s="56"/>
      <c r="SQF7" s="56"/>
      <c r="SQG7" s="56"/>
      <c r="SQH7" s="56"/>
      <c r="SQI7" s="56"/>
      <c r="SQJ7" s="56"/>
      <c r="SQK7" s="56"/>
      <c r="SQL7" s="56"/>
      <c r="SQM7" s="56"/>
      <c r="SQN7" s="56"/>
      <c r="SQO7" s="56"/>
      <c r="SQP7" s="56"/>
      <c r="SQQ7" s="56"/>
      <c r="SQR7" s="56"/>
      <c r="SQS7" s="56"/>
      <c r="SQT7" s="56"/>
      <c r="SQU7" s="56"/>
      <c r="SQV7" s="56"/>
      <c r="SQW7" s="56"/>
      <c r="SQX7" s="56"/>
      <c r="SQY7" s="56"/>
      <c r="SQZ7" s="56"/>
      <c r="SRA7" s="56"/>
      <c r="SRB7" s="56"/>
      <c r="SRC7" s="56"/>
      <c r="SRD7" s="56"/>
      <c r="SRE7" s="56"/>
      <c r="SRF7" s="56"/>
      <c r="SRG7" s="56"/>
      <c r="SRH7" s="56"/>
      <c r="SRI7" s="56"/>
      <c r="SRJ7" s="56"/>
      <c r="SRK7" s="56"/>
      <c r="SRL7" s="56"/>
      <c r="SRM7" s="56"/>
      <c r="SRN7" s="56"/>
      <c r="SRO7" s="56"/>
      <c r="SRP7" s="56"/>
      <c r="SRQ7" s="56"/>
      <c r="SRR7" s="56"/>
      <c r="SRS7" s="56"/>
      <c r="SRT7" s="56"/>
      <c r="SRU7" s="56"/>
      <c r="SRV7" s="56"/>
      <c r="SRW7" s="56"/>
      <c r="SRX7" s="56"/>
      <c r="SRY7" s="56"/>
      <c r="SRZ7" s="56"/>
      <c r="SSA7" s="56"/>
      <c r="SSB7" s="56"/>
      <c r="SSC7" s="56"/>
      <c r="SSD7" s="56"/>
      <c r="SSE7" s="56"/>
      <c r="SSF7" s="56"/>
      <c r="SSG7" s="56"/>
      <c r="SSH7" s="56"/>
      <c r="SSI7" s="56"/>
      <c r="SSJ7" s="56"/>
      <c r="SSK7" s="56"/>
      <c r="SSL7" s="56"/>
      <c r="SSM7" s="56"/>
      <c r="SSN7" s="56"/>
      <c r="SSO7" s="56"/>
      <c r="SSP7" s="56"/>
      <c r="SSQ7" s="56"/>
      <c r="SSR7" s="56"/>
      <c r="SSS7" s="56"/>
      <c r="SST7" s="56"/>
      <c r="SSU7" s="56"/>
      <c r="SSV7" s="56"/>
      <c r="SSW7" s="56"/>
      <c r="SSX7" s="56"/>
      <c r="SSY7" s="56"/>
      <c r="SSZ7" s="56"/>
      <c r="STA7" s="56"/>
      <c r="STB7" s="56"/>
      <c r="STC7" s="56"/>
      <c r="STD7" s="56"/>
      <c r="STE7" s="56"/>
      <c r="STF7" s="56"/>
      <c r="STG7" s="56"/>
      <c r="STH7" s="56"/>
      <c r="STI7" s="56"/>
      <c r="STJ7" s="56"/>
      <c r="STK7" s="56"/>
      <c r="STL7" s="56"/>
      <c r="STM7" s="56"/>
      <c r="STN7" s="56"/>
      <c r="STO7" s="56"/>
      <c r="STP7" s="56"/>
      <c r="STQ7" s="56"/>
      <c r="STR7" s="56"/>
      <c r="STS7" s="56"/>
      <c r="STT7" s="56"/>
      <c r="STU7" s="56"/>
      <c r="STV7" s="56"/>
      <c r="STW7" s="56"/>
      <c r="STX7" s="56"/>
      <c r="STY7" s="56"/>
      <c r="STZ7" s="56"/>
      <c r="SUA7" s="56"/>
      <c r="SUB7" s="56"/>
      <c r="SUC7" s="56"/>
      <c r="SUD7" s="56"/>
      <c r="SUE7" s="56"/>
      <c r="SUF7" s="56"/>
      <c r="SUG7" s="56"/>
      <c r="SUH7" s="56"/>
      <c r="SUI7" s="56"/>
      <c r="SUJ7" s="56"/>
      <c r="SUK7" s="56"/>
      <c r="SUL7" s="56"/>
      <c r="SUM7" s="56"/>
      <c r="SUN7" s="56"/>
      <c r="SUO7" s="56"/>
      <c r="SUP7" s="56"/>
      <c r="SUQ7" s="56"/>
      <c r="SUR7" s="56"/>
      <c r="SUS7" s="56"/>
      <c r="SUT7" s="56"/>
      <c r="SUU7" s="56"/>
      <c r="SUV7" s="56"/>
      <c r="SUW7" s="56"/>
      <c r="SUX7" s="56"/>
      <c r="SUY7" s="56"/>
      <c r="SUZ7" s="56"/>
      <c r="SVA7" s="56"/>
      <c r="SVB7" s="56"/>
      <c r="SVC7" s="56"/>
      <c r="SVD7" s="56"/>
      <c r="SVE7" s="56"/>
      <c r="SVF7" s="56"/>
      <c r="SVG7" s="56"/>
      <c r="SVH7" s="56"/>
      <c r="SVI7" s="56"/>
      <c r="SVJ7" s="56"/>
      <c r="SVK7" s="56"/>
      <c r="SVL7" s="56"/>
      <c r="SVM7" s="56"/>
      <c r="SVN7" s="56"/>
      <c r="SVO7" s="56"/>
      <c r="SVP7" s="56"/>
      <c r="SVQ7" s="56"/>
      <c r="SVR7" s="56"/>
      <c r="SVS7" s="56"/>
      <c r="SVT7" s="56"/>
      <c r="SVU7" s="56"/>
      <c r="SVV7" s="56"/>
      <c r="SVW7" s="56"/>
      <c r="SVX7" s="56"/>
      <c r="SVY7" s="56"/>
      <c r="SVZ7" s="56"/>
      <c r="SWA7" s="56"/>
      <c r="SWB7" s="56"/>
      <c r="SWC7" s="56"/>
      <c r="SWD7" s="56"/>
      <c r="SWE7" s="56"/>
      <c r="SWF7" s="56"/>
      <c r="SWG7" s="56"/>
      <c r="SWH7" s="56"/>
      <c r="SWI7" s="56"/>
      <c r="SWJ7" s="56"/>
      <c r="SWK7" s="56"/>
      <c r="SWL7" s="56"/>
      <c r="SWM7" s="56"/>
      <c r="SWN7" s="56"/>
      <c r="SWO7" s="56"/>
      <c r="SWP7" s="56"/>
      <c r="SWQ7" s="56"/>
      <c r="SWR7" s="56"/>
      <c r="SWS7" s="56"/>
      <c r="SWT7" s="56"/>
      <c r="SWU7" s="56"/>
      <c r="SWV7" s="56"/>
      <c r="SWW7" s="56"/>
      <c r="SWX7" s="56"/>
      <c r="SWY7" s="56"/>
      <c r="SWZ7" s="56"/>
      <c r="SXA7" s="56"/>
      <c r="SXB7" s="56"/>
      <c r="SXC7" s="56"/>
      <c r="SXD7" s="56"/>
      <c r="SXE7" s="56"/>
      <c r="SXF7" s="56"/>
      <c r="SXG7" s="56"/>
      <c r="SXH7" s="56"/>
      <c r="SXI7" s="56"/>
      <c r="SXJ7" s="56"/>
      <c r="SXK7" s="56"/>
      <c r="SXL7" s="56"/>
      <c r="SXM7" s="56"/>
      <c r="SXN7" s="56"/>
      <c r="SXO7" s="56"/>
      <c r="SXP7" s="56"/>
      <c r="SXQ7" s="56"/>
      <c r="SXR7" s="56"/>
      <c r="SXS7" s="56"/>
      <c r="SXT7" s="56"/>
      <c r="SXU7" s="56"/>
      <c r="SXV7" s="56"/>
      <c r="SXW7" s="56"/>
      <c r="SXX7" s="56"/>
      <c r="SXY7" s="56"/>
      <c r="SXZ7" s="56"/>
      <c r="SYA7" s="56"/>
      <c r="SYB7" s="56"/>
      <c r="SYC7" s="56"/>
      <c r="SYD7" s="56"/>
      <c r="SYE7" s="56"/>
      <c r="SYF7" s="56"/>
      <c r="SYG7" s="56"/>
      <c r="SYH7" s="56"/>
      <c r="SYI7" s="56"/>
      <c r="SYJ7" s="56"/>
      <c r="SYK7" s="56"/>
      <c r="SYL7" s="56"/>
      <c r="SYM7" s="56"/>
      <c r="SYN7" s="56"/>
      <c r="SYO7" s="56"/>
      <c r="SYP7" s="56"/>
      <c r="SYQ7" s="56"/>
      <c r="SYR7" s="56"/>
      <c r="SYS7" s="56"/>
      <c r="SYT7" s="56"/>
      <c r="SYU7" s="56"/>
      <c r="SYV7" s="56"/>
      <c r="SYW7" s="56"/>
      <c r="SYX7" s="56"/>
      <c r="SYY7" s="56"/>
      <c r="SYZ7" s="56"/>
      <c r="SZA7" s="56"/>
      <c r="SZB7" s="56"/>
      <c r="SZC7" s="56"/>
      <c r="SZD7" s="56"/>
      <c r="SZE7" s="56"/>
      <c r="SZF7" s="56"/>
      <c r="SZG7" s="56"/>
      <c r="SZH7" s="56"/>
      <c r="SZI7" s="56"/>
      <c r="SZJ7" s="56"/>
      <c r="SZK7" s="56"/>
      <c r="SZL7" s="56"/>
      <c r="SZM7" s="56"/>
      <c r="SZN7" s="56"/>
      <c r="SZO7" s="56"/>
      <c r="SZP7" s="56"/>
      <c r="SZQ7" s="56"/>
      <c r="SZR7" s="56"/>
      <c r="SZS7" s="56"/>
      <c r="SZT7" s="56"/>
      <c r="SZU7" s="56"/>
      <c r="SZV7" s="56"/>
      <c r="SZW7" s="56"/>
      <c r="SZX7" s="56"/>
      <c r="SZY7" s="56"/>
      <c r="SZZ7" s="56"/>
      <c r="TAA7" s="56"/>
      <c r="TAB7" s="56"/>
      <c r="TAC7" s="56"/>
      <c r="TAD7" s="56"/>
      <c r="TAE7" s="56"/>
      <c r="TAF7" s="56"/>
      <c r="TAG7" s="56"/>
      <c r="TAH7" s="56"/>
      <c r="TAI7" s="56"/>
      <c r="TAJ7" s="56"/>
      <c r="TAK7" s="56"/>
      <c r="TAL7" s="56"/>
      <c r="TAM7" s="56"/>
      <c r="TAN7" s="56"/>
      <c r="TAO7" s="56"/>
      <c r="TAP7" s="56"/>
      <c r="TAQ7" s="56"/>
      <c r="TAR7" s="56"/>
      <c r="TAS7" s="56"/>
      <c r="TAT7" s="56"/>
      <c r="TAU7" s="56"/>
      <c r="TAV7" s="56"/>
      <c r="TAW7" s="56"/>
      <c r="TAX7" s="56"/>
      <c r="TAY7" s="56"/>
      <c r="TAZ7" s="56"/>
      <c r="TBA7" s="56"/>
      <c r="TBB7" s="56"/>
      <c r="TBC7" s="56"/>
      <c r="TBD7" s="56"/>
      <c r="TBE7" s="56"/>
      <c r="TBF7" s="56"/>
      <c r="TBG7" s="56"/>
      <c r="TBH7" s="56"/>
      <c r="TBI7" s="56"/>
      <c r="TBJ7" s="56"/>
      <c r="TBK7" s="56"/>
      <c r="TBL7" s="56"/>
      <c r="TBM7" s="56"/>
      <c r="TBN7" s="56"/>
      <c r="TBO7" s="56"/>
      <c r="TBP7" s="56"/>
      <c r="TBQ7" s="56"/>
      <c r="TBR7" s="56"/>
      <c r="TBS7" s="56"/>
      <c r="TBT7" s="56"/>
      <c r="TBU7" s="56"/>
      <c r="TBV7" s="56"/>
      <c r="TBW7" s="56"/>
      <c r="TBX7" s="56"/>
      <c r="TBY7" s="56"/>
      <c r="TBZ7" s="56"/>
      <c r="TCA7" s="56"/>
      <c r="TCB7" s="56"/>
      <c r="TCC7" s="56"/>
      <c r="TCD7" s="56"/>
      <c r="TCE7" s="56"/>
      <c r="TCF7" s="56"/>
      <c r="TCG7" s="56"/>
      <c r="TCH7" s="56"/>
      <c r="TCI7" s="56"/>
      <c r="TCJ7" s="56"/>
      <c r="TCK7" s="56"/>
      <c r="TCL7" s="56"/>
      <c r="TCM7" s="56"/>
      <c r="TCN7" s="56"/>
      <c r="TCO7" s="56"/>
      <c r="TCP7" s="56"/>
      <c r="TCQ7" s="56"/>
      <c r="TCR7" s="56"/>
      <c r="TCS7" s="56"/>
      <c r="TCT7" s="56"/>
      <c r="TCU7" s="56"/>
      <c r="TCV7" s="56"/>
      <c r="TCW7" s="56"/>
      <c r="TCX7" s="56"/>
      <c r="TCY7" s="56"/>
      <c r="TCZ7" s="56"/>
      <c r="TDA7" s="56"/>
      <c r="TDB7" s="56"/>
      <c r="TDC7" s="56"/>
      <c r="TDD7" s="56"/>
      <c r="TDE7" s="56"/>
      <c r="TDF7" s="56"/>
      <c r="TDG7" s="56"/>
      <c r="TDH7" s="56"/>
      <c r="TDI7" s="56"/>
      <c r="TDJ7" s="56"/>
      <c r="TDK7" s="56"/>
      <c r="TDL7" s="56"/>
      <c r="TDM7" s="56"/>
      <c r="TDN7" s="56"/>
      <c r="TDO7" s="56"/>
      <c r="TDP7" s="56"/>
      <c r="TDQ7" s="56"/>
      <c r="TDR7" s="56"/>
      <c r="TDS7" s="56"/>
      <c r="TDT7" s="56"/>
      <c r="TDU7" s="56"/>
      <c r="TDV7" s="56"/>
      <c r="TDW7" s="56"/>
      <c r="TDX7" s="56"/>
      <c r="TDY7" s="56"/>
      <c r="TDZ7" s="56"/>
      <c r="TEA7" s="56"/>
      <c r="TEB7" s="56"/>
      <c r="TEC7" s="56"/>
      <c r="TED7" s="56"/>
      <c r="TEE7" s="56"/>
      <c r="TEF7" s="56"/>
      <c r="TEG7" s="56"/>
      <c r="TEH7" s="56"/>
      <c r="TEI7" s="56"/>
      <c r="TEJ7" s="56"/>
      <c r="TEK7" s="56"/>
      <c r="TEL7" s="56"/>
      <c r="TEM7" s="56"/>
      <c r="TEN7" s="56"/>
      <c r="TEO7" s="56"/>
      <c r="TEP7" s="56"/>
      <c r="TEQ7" s="56"/>
      <c r="TER7" s="56"/>
      <c r="TES7" s="56"/>
      <c r="TET7" s="56"/>
      <c r="TEU7" s="56"/>
      <c r="TEV7" s="56"/>
      <c r="TEW7" s="56"/>
      <c r="TEX7" s="56"/>
      <c r="TEY7" s="56"/>
      <c r="TEZ7" s="56"/>
      <c r="TFA7" s="56"/>
      <c r="TFB7" s="56"/>
      <c r="TFC7" s="56"/>
      <c r="TFD7" s="56"/>
      <c r="TFE7" s="56"/>
      <c r="TFF7" s="56"/>
      <c r="TFG7" s="56"/>
      <c r="TFH7" s="56"/>
      <c r="TFI7" s="56"/>
      <c r="TFJ7" s="56"/>
      <c r="TFK7" s="56"/>
      <c r="TFL7" s="56"/>
      <c r="TFM7" s="56"/>
      <c r="TFN7" s="56"/>
      <c r="TFO7" s="56"/>
      <c r="TFP7" s="56"/>
      <c r="TFQ7" s="56"/>
      <c r="TFR7" s="56"/>
      <c r="TFS7" s="56"/>
      <c r="TFT7" s="56"/>
      <c r="TFU7" s="56"/>
      <c r="TFV7" s="56"/>
      <c r="TFW7" s="56"/>
      <c r="TFX7" s="56"/>
      <c r="TFY7" s="56"/>
      <c r="TFZ7" s="56"/>
      <c r="TGA7" s="56"/>
      <c r="TGB7" s="56"/>
      <c r="TGC7" s="56"/>
      <c r="TGD7" s="56"/>
      <c r="TGE7" s="56"/>
      <c r="TGF7" s="56"/>
      <c r="TGG7" s="56"/>
      <c r="TGH7" s="56"/>
      <c r="TGI7" s="56"/>
      <c r="TGJ7" s="56"/>
      <c r="TGK7" s="56"/>
      <c r="TGL7" s="56"/>
      <c r="TGM7" s="56"/>
      <c r="TGN7" s="56"/>
      <c r="TGO7" s="56"/>
      <c r="TGP7" s="56"/>
      <c r="TGQ7" s="56"/>
      <c r="TGR7" s="56"/>
      <c r="TGS7" s="56"/>
      <c r="TGT7" s="56"/>
      <c r="TGU7" s="56"/>
      <c r="TGV7" s="56"/>
      <c r="TGW7" s="56"/>
      <c r="TGX7" s="56"/>
      <c r="TGY7" s="56"/>
      <c r="TGZ7" s="56"/>
      <c r="THA7" s="56"/>
      <c r="THB7" s="56"/>
      <c r="THC7" s="56"/>
      <c r="THD7" s="56"/>
      <c r="THE7" s="56"/>
      <c r="THF7" s="56"/>
      <c r="THG7" s="56"/>
      <c r="THH7" s="56"/>
      <c r="THI7" s="56"/>
      <c r="THJ7" s="56"/>
      <c r="THK7" s="56"/>
      <c r="THL7" s="56"/>
      <c r="THM7" s="56"/>
      <c r="THN7" s="56"/>
      <c r="THO7" s="56"/>
      <c r="THP7" s="56"/>
      <c r="THQ7" s="56"/>
      <c r="THR7" s="56"/>
      <c r="THS7" s="56"/>
      <c r="THT7" s="56"/>
      <c r="THU7" s="56"/>
      <c r="THV7" s="56"/>
      <c r="THW7" s="56"/>
      <c r="THX7" s="56"/>
      <c r="THY7" s="56"/>
      <c r="THZ7" s="56"/>
      <c r="TIA7" s="56"/>
      <c r="TIB7" s="56"/>
      <c r="TIC7" s="56"/>
      <c r="TID7" s="56"/>
      <c r="TIE7" s="56"/>
      <c r="TIF7" s="56"/>
      <c r="TIG7" s="56"/>
      <c r="TIH7" s="56"/>
      <c r="TII7" s="56"/>
      <c r="TIJ7" s="56"/>
      <c r="TIK7" s="56"/>
      <c r="TIL7" s="56"/>
      <c r="TIM7" s="56"/>
      <c r="TIN7" s="56"/>
      <c r="TIO7" s="56"/>
      <c r="TIP7" s="56"/>
      <c r="TIQ7" s="56"/>
      <c r="TIR7" s="56"/>
      <c r="TIS7" s="56"/>
      <c r="TIT7" s="56"/>
      <c r="TIU7" s="56"/>
      <c r="TIV7" s="56"/>
      <c r="TIW7" s="56"/>
      <c r="TIX7" s="56"/>
      <c r="TIY7" s="56"/>
      <c r="TIZ7" s="56"/>
      <c r="TJA7" s="56"/>
      <c r="TJB7" s="56"/>
      <c r="TJC7" s="56"/>
      <c r="TJD7" s="56"/>
      <c r="TJE7" s="56"/>
      <c r="TJF7" s="56"/>
      <c r="TJG7" s="56"/>
      <c r="TJH7" s="56"/>
      <c r="TJI7" s="56"/>
      <c r="TJJ7" s="56"/>
      <c r="TJK7" s="56"/>
      <c r="TJL7" s="56"/>
      <c r="TJM7" s="56"/>
      <c r="TJN7" s="56"/>
      <c r="TJO7" s="56"/>
      <c r="TJP7" s="56"/>
      <c r="TJQ7" s="56"/>
      <c r="TJR7" s="56"/>
      <c r="TJS7" s="56"/>
      <c r="TJT7" s="56"/>
      <c r="TJU7" s="56"/>
      <c r="TJV7" s="56"/>
      <c r="TJW7" s="56"/>
      <c r="TJX7" s="56"/>
      <c r="TJY7" s="56"/>
      <c r="TJZ7" s="56"/>
      <c r="TKA7" s="56"/>
      <c r="TKB7" s="56"/>
      <c r="TKC7" s="56"/>
      <c r="TKD7" s="56"/>
      <c r="TKE7" s="56"/>
      <c r="TKF7" s="56"/>
      <c r="TKG7" s="56"/>
      <c r="TKH7" s="56"/>
      <c r="TKI7" s="56"/>
      <c r="TKJ7" s="56"/>
      <c r="TKK7" s="56"/>
      <c r="TKL7" s="56"/>
      <c r="TKM7" s="56"/>
      <c r="TKN7" s="56"/>
      <c r="TKO7" s="56"/>
      <c r="TKP7" s="56"/>
      <c r="TKQ7" s="56"/>
      <c r="TKR7" s="56"/>
      <c r="TKS7" s="56"/>
      <c r="TKT7" s="56"/>
      <c r="TKU7" s="56"/>
      <c r="TKV7" s="56"/>
      <c r="TKW7" s="56"/>
      <c r="TKX7" s="56"/>
      <c r="TKY7" s="56"/>
      <c r="TKZ7" s="56"/>
      <c r="TLA7" s="56"/>
      <c r="TLB7" s="56"/>
      <c r="TLC7" s="56"/>
      <c r="TLD7" s="56"/>
      <c r="TLE7" s="56"/>
      <c r="TLF7" s="56"/>
      <c r="TLG7" s="56"/>
      <c r="TLH7" s="56"/>
      <c r="TLI7" s="56"/>
      <c r="TLJ7" s="56"/>
      <c r="TLK7" s="56"/>
      <c r="TLL7" s="56"/>
      <c r="TLM7" s="56"/>
      <c r="TLN7" s="56"/>
      <c r="TLO7" s="56"/>
      <c r="TLP7" s="56"/>
      <c r="TLQ7" s="56"/>
      <c r="TLR7" s="56"/>
      <c r="TLS7" s="56"/>
      <c r="TLT7" s="56"/>
      <c r="TLU7" s="56"/>
      <c r="TLV7" s="56"/>
      <c r="TLW7" s="56"/>
      <c r="TLX7" s="56"/>
      <c r="TLY7" s="56"/>
      <c r="TLZ7" s="56"/>
      <c r="TMA7" s="56"/>
      <c r="TMB7" s="56"/>
      <c r="TMC7" s="56"/>
      <c r="TMD7" s="56"/>
      <c r="TME7" s="56"/>
      <c r="TMF7" s="56"/>
      <c r="TMG7" s="56"/>
      <c r="TMH7" s="56"/>
      <c r="TMI7" s="56"/>
      <c r="TMJ7" s="56"/>
      <c r="TMK7" s="56"/>
      <c r="TML7" s="56"/>
      <c r="TMM7" s="56"/>
      <c r="TMN7" s="56"/>
      <c r="TMO7" s="56"/>
      <c r="TMP7" s="56"/>
      <c r="TMQ7" s="56"/>
      <c r="TMR7" s="56"/>
      <c r="TMS7" s="56"/>
      <c r="TMT7" s="56"/>
      <c r="TMU7" s="56"/>
      <c r="TMV7" s="56"/>
      <c r="TMW7" s="56"/>
      <c r="TMX7" s="56"/>
      <c r="TMY7" s="56"/>
      <c r="TMZ7" s="56"/>
      <c r="TNA7" s="56"/>
      <c r="TNB7" s="56"/>
      <c r="TNC7" s="56"/>
      <c r="TND7" s="56"/>
      <c r="TNE7" s="56"/>
      <c r="TNF7" s="56"/>
      <c r="TNG7" s="56"/>
      <c r="TNH7" s="56"/>
      <c r="TNI7" s="56"/>
      <c r="TNJ7" s="56"/>
      <c r="TNK7" s="56"/>
      <c r="TNL7" s="56"/>
      <c r="TNM7" s="56"/>
      <c r="TNN7" s="56"/>
      <c r="TNO7" s="56"/>
      <c r="TNP7" s="56"/>
      <c r="TNQ7" s="56"/>
      <c r="TNR7" s="56"/>
      <c r="TNS7" s="56"/>
      <c r="TNT7" s="56"/>
      <c r="TNU7" s="56"/>
      <c r="TNV7" s="56"/>
      <c r="TNW7" s="56"/>
      <c r="TNX7" s="56"/>
      <c r="TNY7" s="56"/>
      <c r="TNZ7" s="56"/>
      <c r="TOA7" s="56"/>
      <c r="TOB7" s="56"/>
      <c r="TOC7" s="56"/>
      <c r="TOD7" s="56"/>
      <c r="TOE7" s="56"/>
      <c r="TOF7" s="56"/>
      <c r="TOG7" s="56"/>
      <c r="TOH7" s="56"/>
      <c r="TOI7" s="56"/>
      <c r="TOJ7" s="56"/>
      <c r="TOK7" s="56"/>
      <c r="TOL7" s="56"/>
      <c r="TOM7" s="56"/>
      <c r="TON7" s="56"/>
      <c r="TOO7" s="56"/>
      <c r="TOP7" s="56"/>
      <c r="TOQ7" s="56"/>
      <c r="TOR7" s="56"/>
      <c r="TOS7" s="56"/>
      <c r="TOT7" s="56"/>
      <c r="TOU7" s="56"/>
      <c r="TOV7" s="56"/>
      <c r="TOW7" s="56"/>
      <c r="TOX7" s="56"/>
      <c r="TOY7" s="56"/>
      <c r="TOZ7" s="56"/>
      <c r="TPA7" s="56"/>
      <c r="TPB7" s="56"/>
      <c r="TPC7" s="56"/>
      <c r="TPD7" s="56"/>
      <c r="TPE7" s="56"/>
      <c r="TPF7" s="56"/>
      <c r="TPG7" s="56"/>
      <c r="TPH7" s="56"/>
      <c r="TPI7" s="56"/>
      <c r="TPJ7" s="56"/>
      <c r="TPK7" s="56"/>
      <c r="TPL7" s="56"/>
      <c r="TPM7" s="56"/>
      <c r="TPN7" s="56"/>
      <c r="TPO7" s="56"/>
      <c r="TPP7" s="56"/>
      <c r="TPQ7" s="56"/>
      <c r="TPR7" s="56"/>
      <c r="TPS7" s="56"/>
      <c r="TPT7" s="56"/>
      <c r="TPU7" s="56"/>
      <c r="TPV7" s="56"/>
      <c r="TPW7" s="56"/>
      <c r="TPX7" s="56"/>
      <c r="TPY7" s="56"/>
      <c r="TPZ7" s="56"/>
      <c r="TQA7" s="56"/>
      <c r="TQB7" s="56"/>
      <c r="TQC7" s="56"/>
      <c r="TQD7" s="56"/>
      <c r="TQE7" s="56"/>
      <c r="TQF7" s="56"/>
      <c r="TQG7" s="56"/>
      <c r="TQH7" s="56"/>
      <c r="TQI7" s="56"/>
      <c r="TQJ7" s="56"/>
      <c r="TQK7" s="56"/>
      <c r="TQL7" s="56"/>
      <c r="TQM7" s="56"/>
      <c r="TQN7" s="56"/>
      <c r="TQO7" s="56"/>
      <c r="TQP7" s="56"/>
      <c r="TQQ7" s="56"/>
      <c r="TQR7" s="56"/>
      <c r="TQS7" s="56"/>
      <c r="TQT7" s="56"/>
      <c r="TQU7" s="56"/>
      <c r="TQV7" s="56"/>
      <c r="TQW7" s="56"/>
      <c r="TQX7" s="56"/>
      <c r="TQY7" s="56"/>
      <c r="TQZ7" s="56"/>
      <c r="TRA7" s="56"/>
      <c r="TRB7" s="56"/>
      <c r="TRC7" s="56"/>
      <c r="TRD7" s="56"/>
      <c r="TRE7" s="56"/>
      <c r="TRF7" s="56"/>
      <c r="TRG7" s="56"/>
      <c r="TRH7" s="56"/>
      <c r="TRI7" s="56"/>
      <c r="TRJ7" s="56"/>
      <c r="TRK7" s="56"/>
      <c r="TRL7" s="56"/>
      <c r="TRM7" s="56"/>
      <c r="TRN7" s="56"/>
      <c r="TRO7" s="56"/>
      <c r="TRP7" s="56"/>
      <c r="TRQ7" s="56"/>
      <c r="TRR7" s="56"/>
      <c r="TRS7" s="56"/>
      <c r="TRT7" s="56"/>
      <c r="TRU7" s="56"/>
      <c r="TRV7" s="56"/>
      <c r="TRW7" s="56"/>
      <c r="TRX7" s="56"/>
      <c r="TRY7" s="56"/>
      <c r="TRZ7" s="56"/>
      <c r="TSA7" s="56"/>
      <c r="TSB7" s="56"/>
      <c r="TSC7" s="56"/>
      <c r="TSD7" s="56"/>
      <c r="TSE7" s="56"/>
      <c r="TSF7" s="56"/>
      <c r="TSG7" s="56"/>
      <c r="TSH7" s="56"/>
      <c r="TSI7" s="56"/>
      <c r="TSJ7" s="56"/>
      <c r="TSK7" s="56"/>
      <c r="TSL7" s="56"/>
      <c r="TSM7" s="56"/>
      <c r="TSN7" s="56"/>
      <c r="TSO7" s="56"/>
      <c r="TSP7" s="56"/>
      <c r="TSQ7" s="56"/>
      <c r="TSR7" s="56"/>
      <c r="TSS7" s="56"/>
      <c r="TST7" s="56"/>
      <c r="TSU7" s="56"/>
      <c r="TSV7" s="56"/>
      <c r="TSW7" s="56"/>
      <c r="TSX7" s="56"/>
      <c r="TSY7" s="56"/>
      <c r="TSZ7" s="56"/>
      <c r="TTA7" s="56"/>
      <c r="TTB7" s="56"/>
      <c r="TTC7" s="56"/>
      <c r="TTD7" s="56"/>
      <c r="TTE7" s="56"/>
      <c r="TTF7" s="56"/>
      <c r="TTG7" s="56"/>
      <c r="TTH7" s="56"/>
      <c r="TTI7" s="56"/>
      <c r="TTJ7" s="56"/>
      <c r="TTK7" s="56"/>
      <c r="TTL7" s="56"/>
      <c r="TTM7" s="56"/>
      <c r="TTN7" s="56"/>
      <c r="TTO7" s="56"/>
      <c r="TTP7" s="56"/>
      <c r="TTQ7" s="56"/>
      <c r="TTR7" s="56"/>
      <c r="TTS7" s="56"/>
      <c r="TTT7" s="56"/>
      <c r="TTU7" s="56"/>
      <c r="TTV7" s="56"/>
      <c r="TTW7" s="56"/>
      <c r="TTX7" s="56"/>
      <c r="TTY7" s="56"/>
      <c r="TTZ7" s="56"/>
      <c r="TUA7" s="56"/>
      <c r="TUB7" s="56"/>
      <c r="TUC7" s="56"/>
      <c r="TUD7" s="56"/>
      <c r="TUE7" s="56"/>
      <c r="TUF7" s="56"/>
      <c r="TUG7" s="56"/>
      <c r="TUH7" s="56"/>
      <c r="TUI7" s="56"/>
      <c r="TUJ7" s="56"/>
      <c r="TUK7" s="56"/>
      <c r="TUL7" s="56"/>
      <c r="TUM7" s="56"/>
      <c r="TUN7" s="56"/>
      <c r="TUO7" s="56"/>
      <c r="TUP7" s="56"/>
      <c r="TUQ7" s="56"/>
      <c r="TUR7" s="56"/>
      <c r="TUS7" s="56"/>
      <c r="TUT7" s="56"/>
      <c r="TUU7" s="56"/>
      <c r="TUV7" s="56"/>
      <c r="TUW7" s="56"/>
      <c r="TUX7" s="56"/>
      <c r="TUY7" s="56"/>
      <c r="TUZ7" s="56"/>
      <c r="TVA7" s="56"/>
      <c r="TVB7" s="56"/>
      <c r="TVC7" s="56"/>
      <c r="TVD7" s="56"/>
      <c r="TVE7" s="56"/>
      <c r="TVF7" s="56"/>
      <c r="TVG7" s="56"/>
      <c r="TVH7" s="56"/>
      <c r="TVI7" s="56"/>
      <c r="TVJ7" s="56"/>
      <c r="TVK7" s="56"/>
      <c r="TVL7" s="56"/>
      <c r="TVM7" s="56"/>
      <c r="TVN7" s="56"/>
      <c r="TVO7" s="56"/>
      <c r="TVP7" s="56"/>
      <c r="TVQ7" s="56"/>
      <c r="TVR7" s="56"/>
      <c r="TVS7" s="56"/>
      <c r="TVT7" s="56"/>
      <c r="TVU7" s="56"/>
      <c r="TVV7" s="56"/>
      <c r="TVW7" s="56"/>
      <c r="TVX7" s="56"/>
      <c r="TVY7" s="56"/>
      <c r="TVZ7" s="56"/>
      <c r="TWA7" s="56"/>
      <c r="TWB7" s="56"/>
      <c r="TWC7" s="56"/>
      <c r="TWD7" s="56"/>
      <c r="TWE7" s="56"/>
      <c r="TWF7" s="56"/>
      <c r="TWG7" s="56"/>
      <c r="TWH7" s="56"/>
      <c r="TWI7" s="56"/>
      <c r="TWJ7" s="56"/>
      <c r="TWK7" s="56"/>
      <c r="TWL7" s="56"/>
      <c r="TWM7" s="56"/>
      <c r="TWN7" s="56"/>
      <c r="TWO7" s="56"/>
      <c r="TWP7" s="56"/>
      <c r="TWQ7" s="56"/>
      <c r="TWR7" s="56"/>
      <c r="TWS7" s="56"/>
      <c r="TWT7" s="56"/>
      <c r="TWU7" s="56"/>
      <c r="TWV7" s="56"/>
      <c r="TWW7" s="56"/>
      <c r="TWX7" s="56"/>
      <c r="TWY7" s="56"/>
      <c r="TWZ7" s="56"/>
      <c r="TXA7" s="56"/>
      <c r="TXB7" s="56"/>
      <c r="TXC7" s="56"/>
      <c r="TXD7" s="56"/>
      <c r="TXE7" s="56"/>
      <c r="TXF7" s="56"/>
      <c r="TXG7" s="56"/>
      <c r="TXH7" s="56"/>
      <c r="TXI7" s="56"/>
      <c r="TXJ7" s="56"/>
      <c r="TXK7" s="56"/>
      <c r="TXL7" s="56"/>
      <c r="TXM7" s="56"/>
      <c r="TXN7" s="56"/>
      <c r="TXO7" s="56"/>
      <c r="TXP7" s="56"/>
      <c r="TXQ7" s="56"/>
      <c r="TXR7" s="56"/>
      <c r="TXS7" s="56"/>
      <c r="TXT7" s="56"/>
      <c r="TXU7" s="56"/>
      <c r="TXV7" s="56"/>
      <c r="TXW7" s="56"/>
      <c r="TXX7" s="56"/>
      <c r="TXY7" s="56"/>
      <c r="TXZ7" s="56"/>
      <c r="TYA7" s="56"/>
      <c r="TYB7" s="56"/>
      <c r="TYC7" s="56"/>
      <c r="TYD7" s="56"/>
      <c r="TYE7" s="56"/>
      <c r="TYF7" s="56"/>
      <c r="TYG7" s="56"/>
      <c r="TYH7" s="56"/>
      <c r="TYI7" s="56"/>
      <c r="TYJ7" s="56"/>
      <c r="TYK7" s="56"/>
      <c r="TYL7" s="56"/>
      <c r="TYM7" s="56"/>
      <c r="TYN7" s="56"/>
      <c r="TYO7" s="56"/>
      <c r="TYP7" s="56"/>
      <c r="TYQ7" s="56"/>
      <c r="TYR7" s="56"/>
      <c r="TYS7" s="56"/>
      <c r="TYT7" s="56"/>
      <c r="TYU7" s="56"/>
      <c r="TYV7" s="56"/>
      <c r="TYW7" s="56"/>
      <c r="TYX7" s="56"/>
      <c r="TYY7" s="56"/>
      <c r="TYZ7" s="56"/>
      <c r="TZA7" s="56"/>
      <c r="TZB7" s="56"/>
      <c r="TZC7" s="56"/>
      <c r="TZD7" s="56"/>
      <c r="TZE7" s="56"/>
      <c r="TZF7" s="56"/>
      <c r="TZG7" s="56"/>
      <c r="TZH7" s="56"/>
      <c r="TZI7" s="56"/>
      <c r="TZJ7" s="56"/>
      <c r="TZK7" s="56"/>
      <c r="TZL7" s="56"/>
      <c r="TZM7" s="56"/>
      <c r="TZN7" s="56"/>
      <c r="TZO7" s="56"/>
      <c r="TZP7" s="56"/>
      <c r="TZQ7" s="56"/>
      <c r="TZR7" s="56"/>
      <c r="TZS7" s="56"/>
      <c r="TZT7" s="56"/>
      <c r="TZU7" s="56"/>
      <c r="TZV7" s="56"/>
      <c r="TZW7" s="56"/>
      <c r="TZX7" s="56"/>
      <c r="TZY7" s="56"/>
      <c r="TZZ7" s="56"/>
      <c r="UAA7" s="56"/>
      <c r="UAB7" s="56"/>
      <c r="UAC7" s="56"/>
      <c r="UAD7" s="56"/>
      <c r="UAE7" s="56"/>
      <c r="UAF7" s="56"/>
      <c r="UAG7" s="56"/>
      <c r="UAH7" s="56"/>
      <c r="UAI7" s="56"/>
      <c r="UAJ7" s="56"/>
      <c r="UAK7" s="56"/>
      <c r="UAL7" s="56"/>
      <c r="UAM7" s="56"/>
      <c r="UAN7" s="56"/>
      <c r="UAO7" s="56"/>
      <c r="UAP7" s="56"/>
      <c r="UAQ7" s="56"/>
      <c r="UAR7" s="56"/>
      <c r="UAS7" s="56"/>
      <c r="UAT7" s="56"/>
      <c r="UAU7" s="56"/>
      <c r="UAV7" s="56"/>
      <c r="UAW7" s="56"/>
      <c r="UAX7" s="56"/>
      <c r="UAY7" s="56"/>
      <c r="UAZ7" s="56"/>
      <c r="UBA7" s="56"/>
      <c r="UBB7" s="56"/>
      <c r="UBC7" s="56"/>
      <c r="UBD7" s="56"/>
      <c r="UBE7" s="56"/>
      <c r="UBF7" s="56"/>
      <c r="UBG7" s="56"/>
      <c r="UBH7" s="56"/>
      <c r="UBI7" s="56"/>
      <c r="UBJ7" s="56"/>
      <c r="UBK7" s="56"/>
      <c r="UBL7" s="56"/>
      <c r="UBM7" s="56"/>
      <c r="UBN7" s="56"/>
      <c r="UBO7" s="56"/>
      <c r="UBP7" s="56"/>
      <c r="UBQ7" s="56"/>
      <c r="UBR7" s="56"/>
      <c r="UBS7" s="56"/>
      <c r="UBT7" s="56"/>
      <c r="UBU7" s="56"/>
      <c r="UBV7" s="56"/>
      <c r="UBW7" s="56"/>
      <c r="UBX7" s="56"/>
      <c r="UBY7" s="56"/>
      <c r="UBZ7" s="56"/>
      <c r="UCA7" s="56"/>
      <c r="UCB7" s="56"/>
      <c r="UCC7" s="56"/>
      <c r="UCD7" s="56"/>
      <c r="UCE7" s="56"/>
      <c r="UCF7" s="56"/>
      <c r="UCG7" s="56"/>
      <c r="UCH7" s="56"/>
      <c r="UCI7" s="56"/>
      <c r="UCJ7" s="56"/>
      <c r="UCK7" s="56"/>
      <c r="UCL7" s="56"/>
      <c r="UCM7" s="56"/>
      <c r="UCN7" s="56"/>
      <c r="UCO7" s="56"/>
      <c r="UCP7" s="56"/>
      <c r="UCQ7" s="56"/>
      <c r="UCR7" s="56"/>
      <c r="UCS7" s="56"/>
      <c r="UCT7" s="56"/>
      <c r="UCU7" s="56"/>
      <c r="UCV7" s="56"/>
      <c r="UCW7" s="56"/>
      <c r="UCX7" s="56"/>
      <c r="UCY7" s="56"/>
      <c r="UCZ7" s="56"/>
      <c r="UDA7" s="56"/>
      <c r="UDB7" s="56"/>
      <c r="UDC7" s="56"/>
      <c r="UDD7" s="56"/>
      <c r="UDE7" s="56"/>
      <c r="UDF7" s="56"/>
      <c r="UDG7" s="56"/>
      <c r="UDH7" s="56"/>
      <c r="UDI7" s="56"/>
      <c r="UDJ7" s="56"/>
      <c r="UDK7" s="56"/>
      <c r="UDL7" s="56"/>
      <c r="UDM7" s="56"/>
      <c r="UDN7" s="56"/>
      <c r="UDO7" s="56"/>
      <c r="UDP7" s="56"/>
      <c r="UDQ7" s="56"/>
      <c r="UDR7" s="56"/>
      <c r="UDS7" s="56"/>
      <c r="UDT7" s="56"/>
      <c r="UDU7" s="56"/>
      <c r="UDV7" s="56"/>
      <c r="UDW7" s="56"/>
      <c r="UDX7" s="56"/>
      <c r="UDY7" s="56"/>
      <c r="UDZ7" s="56"/>
      <c r="UEA7" s="56"/>
      <c r="UEB7" s="56"/>
      <c r="UEC7" s="56"/>
      <c r="UED7" s="56"/>
      <c r="UEE7" s="56"/>
      <c r="UEF7" s="56"/>
      <c r="UEG7" s="56"/>
      <c r="UEH7" s="56"/>
      <c r="UEI7" s="56"/>
      <c r="UEJ7" s="56"/>
      <c r="UEK7" s="56"/>
      <c r="UEL7" s="56"/>
      <c r="UEM7" s="56"/>
      <c r="UEN7" s="56"/>
      <c r="UEO7" s="56"/>
      <c r="UEP7" s="56"/>
      <c r="UEQ7" s="56"/>
      <c r="UER7" s="56"/>
      <c r="UES7" s="56"/>
      <c r="UET7" s="56"/>
      <c r="UEU7" s="56"/>
      <c r="UEV7" s="56"/>
      <c r="UEW7" s="56"/>
      <c r="UEX7" s="56"/>
      <c r="UEY7" s="56"/>
      <c r="UEZ7" s="56"/>
      <c r="UFA7" s="56"/>
      <c r="UFB7" s="56"/>
      <c r="UFC7" s="56"/>
      <c r="UFD7" s="56"/>
      <c r="UFE7" s="56"/>
      <c r="UFF7" s="56"/>
      <c r="UFG7" s="56"/>
      <c r="UFH7" s="56"/>
      <c r="UFI7" s="56"/>
      <c r="UFJ7" s="56"/>
      <c r="UFK7" s="56"/>
      <c r="UFL7" s="56"/>
      <c r="UFM7" s="56"/>
      <c r="UFN7" s="56"/>
      <c r="UFO7" s="56"/>
      <c r="UFP7" s="56"/>
      <c r="UFQ7" s="56"/>
      <c r="UFR7" s="56"/>
      <c r="UFS7" s="56"/>
      <c r="UFT7" s="56"/>
      <c r="UFU7" s="56"/>
      <c r="UFV7" s="56"/>
      <c r="UFW7" s="56"/>
      <c r="UFX7" s="56"/>
      <c r="UFY7" s="56"/>
      <c r="UFZ7" s="56"/>
      <c r="UGA7" s="56"/>
      <c r="UGB7" s="56"/>
      <c r="UGC7" s="56"/>
      <c r="UGD7" s="56"/>
      <c r="UGE7" s="56"/>
      <c r="UGF7" s="56"/>
      <c r="UGG7" s="56"/>
      <c r="UGH7" s="56"/>
      <c r="UGI7" s="56"/>
      <c r="UGJ7" s="56"/>
      <c r="UGK7" s="56"/>
      <c r="UGL7" s="56"/>
      <c r="UGM7" s="56"/>
      <c r="UGN7" s="56"/>
      <c r="UGO7" s="56"/>
      <c r="UGP7" s="56"/>
      <c r="UGQ7" s="56"/>
      <c r="UGR7" s="56"/>
      <c r="UGS7" s="56"/>
      <c r="UGT7" s="56"/>
      <c r="UGU7" s="56"/>
      <c r="UGV7" s="56"/>
      <c r="UGW7" s="56"/>
      <c r="UGX7" s="56"/>
      <c r="UGY7" s="56"/>
      <c r="UGZ7" s="56"/>
      <c r="UHA7" s="56"/>
      <c r="UHB7" s="56"/>
      <c r="UHC7" s="56"/>
      <c r="UHD7" s="56"/>
      <c r="UHE7" s="56"/>
      <c r="UHF7" s="56"/>
      <c r="UHG7" s="56"/>
      <c r="UHH7" s="56"/>
      <c r="UHI7" s="56"/>
      <c r="UHJ7" s="56"/>
      <c r="UHK7" s="56"/>
      <c r="UHL7" s="56"/>
      <c r="UHM7" s="56"/>
      <c r="UHN7" s="56"/>
      <c r="UHO7" s="56"/>
      <c r="UHP7" s="56"/>
      <c r="UHQ7" s="56"/>
      <c r="UHR7" s="56"/>
      <c r="UHS7" s="56"/>
      <c r="UHT7" s="56"/>
      <c r="UHU7" s="56"/>
      <c r="UHV7" s="56"/>
      <c r="UHW7" s="56"/>
      <c r="UHX7" s="56"/>
      <c r="UHY7" s="56"/>
      <c r="UHZ7" s="56"/>
      <c r="UIA7" s="56"/>
      <c r="UIB7" s="56"/>
      <c r="UIC7" s="56"/>
      <c r="UID7" s="56"/>
      <c r="UIE7" s="56"/>
      <c r="UIF7" s="56"/>
      <c r="UIG7" s="56"/>
      <c r="UIH7" s="56"/>
      <c r="UII7" s="56"/>
      <c r="UIJ7" s="56"/>
      <c r="UIK7" s="56"/>
      <c r="UIL7" s="56"/>
      <c r="UIM7" s="56"/>
      <c r="UIN7" s="56"/>
      <c r="UIO7" s="56"/>
      <c r="UIP7" s="56"/>
      <c r="UIQ7" s="56"/>
      <c r="UIR7" s="56"/>
      <c r="UIS7" s="56"/>
      <c r="UIT7" s="56"/>
      <c r="UIU7" s="56"/>
      <c r="UIV7" s="56"/>
      <c r="UIW7" s="56"/>
      <c r="UIX7" s="56"/>
      <c r="UIY7" s="56"/>
      <c r="UIZ7" s="56"/>
      <c r="UJA7" s="56"/>
      <c r="UJB7" s="56"/>
      <c r="UJC7" s="56"/>
      <c r="UJD7" s="56"/>
      <c r="UJE7" s="56"/>
      <c r="UJF7" s="56"/>
      <c r="UJG7" s="56"/>
      <c r="UJH7" s="56"/>
      <c r="UJI7" s="56"/>
      <c r="UJJ7" s="56"/>
      <c r="UJK7" s="56"/>
      <c r="UJL7" s="56"/>
      <c r="UJM7" s="56"/>
      <c r="UJN7" s="56"/>
      <c r="UJO7" s="56"/>
      <c r="UJP7" s="56"/>
      <c r="UJQ7" s="56"/>
      <c r="UJR7" s="56"/>
      <c r="UJS7" s="56"/>
      <c r="UJT7" s="56"/>
      <c r="UJU7" s="56"/>
      <c r="UJV7" s="56"/>
      <c r="UJW7" s="56"/>
      <c r="UJX7" s="56"/>
      <c r="UJY7" s="56"/>
      <c r="UJZ7" s="56"/>
      <c r="UKA7" s="56"/>
      <c r="UKB7" s="56"/>
      <c r="UKC7" s="56"/>
      <c r="UKD7" s="56"/>
      <c r="UKE7" s="56"/>
      <c r="UKF7" s="56"/>
      <c r="UKG7" s="56"/>
      <c r="UKH7" s="56"/>
      <c r="UKI7" s="56"/>
      <c r="UKJ7" s="56"/>
      <c r="UKK7" s="56"/>
      <c r="UKL7" s="56"/>
      <c r="UKM7" s="56"/>
      <c r="UKN7" s="56"/>
      <c r="UKO7" s="56"/>
      <c r="UKP7" s="56"/>
      <c r="UKQ7" s="56"/>
      <c r="UKR7" s="56"/>
      <c r="UKS7" s="56"/>
      <c r="UKT7" s="56"/>
      <c r="UKU7" s="56"/>
      <c r="UKV7" s="56"/>
      <c r="UKW7" s="56"/>
      <c r="UKX7" s="56"/>
      <c r="UKY7" s="56"/>
      <c r="UKZ7" s="56"/>
      <c r="ULA7" s="56"/>
      <c r="ULB7" s="56"/>
      <c r="ULC7" s="56"/>
      <c r="ULD7" s="56"/>
      <c r="ULE7" s="56"/>
      <c r="ULF7" s="56"/>
      <c r="ULG7" s="56"/>
      <c r="ULH7" s="56"/>
      <c r="ULI7" s="56"/>
      <c r="ULJ7" s="56"/>
      <c r="ULK7" s="56"/>
      <c r="ULL7" s="56"/>
      <c r="ULM7" s="56"/>
      <c r="ULN7" s="56"/>
      <c r="ULO7" s="56"/>
      <c r="ULP7" s="56"/>
      <c r="ULQ7" s="56"/>
      <c r="ULR7" s="56"/>
      <c r="ULS7" s="56"/>
      <c r="ULT7" s="56"/>
      <c r="ULU7" s="56"/>
      <c r="ULV7" s="56"/>
      <c r="ULW7" s="56"/>
      <c r="ULX7" s="56"/>
      <c r="ULY7" s="56"/>
      <c r="ULZ7" s="56"/>
      <c r="UMA7" s="56"/>
      <c r="UMB7" s="56"/>
      <c r="UMC7" s="56"/>
      <c r="UMD7" s="56"/>
      <c r="UME7" s="56"/>
      <c r="UMF7" s="56"/>
      <c r="UMG7" s="56"/>
      <c r="UMH7" s="56"/>
      <c r="UMI7" s="56"/>
      <c r="UMJ7" s="56"/>
      <c r="UMK7" s="56"/>
      <c r="UML7" s="56"/>
      <c r="UMM7" s="56"/>
      <c r="UMN7" s="56"/>
      <c r="UMO7" s="56"/>
      <c r="UMP7" s="56"/>
      <c r="UMQ7" s="56"/>
      <c r="UMR7" s="56"/>
      <c r="UMS7" s="56"/>
      <c r="UMT7" s="56"/>
      <c r="UMU7" s="56"/>
      <c r="UMV7" s="56"/>
      <c r="UMW7" s="56"/>
      <c r="UMX7" s="56"/>
      <c r="UMY7" s="56"/>
      <c r="UMZ7" s="56"/>
      <c r="UNA7" s="56"/>
      <c r="UNB7" s="56"/>
      <c r="UNC7" s="56"/>
      <c r="UND7" s="56"/>
      <c r="UNE7" s="56"/>
      <c r="UNF7" s="56"/>
      <c r="UNG7" s="56"/>
      <c r="UNH7" s="56"/>
      <c r="UNI7" s="56"/>
      <c r="UNJ7" s="56"/>
      <c r="UNK7" s="56"/>
      <c r="UNL7" s="56"/>
      <c r="UNM7" s="56"/>
      <c r="UNN7" s="56"/>
      <c r="UNO7" s="56"/>
      <c r="UNP7" s="56"/>
      <c r="UNQ7" s="56"/>
      <c r="UNR7" s="56"/>
      <c r="UNS7" s="56"/>
      <c r="UNT7" s="56"/>
      <c r="UNU7" s="56"/>
      <c r="UNV7" s="56"/>
      <c r="UNW7" s="56"/>
      <c r="UNX7" s="56"/>
      <c r="UNY7" s="56"/>
      <c r="UNZ7" s="56"/>
      <c r="UOA7" s="56"/>
      <c r="UOB7" s="56"/>
      <c r="UOC7" s="56"/>
      <c r="UOD7" s="56"/>
      <c r="UOE7" s="56"/>
      <c r="UOF7" s="56"/>
      <c r="UOG7" s="56"/>
      <c r="UOH7" s="56"/>
      <c r="UOI7" s="56"/>
      <c r="UOJ7" s="56"/>
      <c r="UOK7" s="56"/>
      <c r="UOL7" s="56"/>
      <c r="UOM7" s="56"/>
      <c r="UON7" s="56"/>
      <c r="UOO7" s="56"/>
      <c r="UOP7" s="56"/>
      <c r="UOQ7" s="56"/>
      <c r="UOR7" s="56"/>
      <c r="UOS7" s="56"/>
      <c r="UOT7" s="56"/>
      <c r="UOU7" s="56"/>
      <c r="UOV7" s="56"/>
      <c r="UOW7" s="56"/>
      <c r="UOX7" s="56"/>
      <c r="UOY7" s="56"/>
      <c r="UOZ7" s="56"/>
      <c r="UPA7" s="56"/>
      <c r="UPB7" s="56"/>
      <c r="UPC7" s="56"/>
      <c r="UPD7" s="56"/>
      <c r="UPE7" s="56"/>
      <c r="UPF7" s="56"/>
      <c r="UPG7" s="56"/>
      <c r="UPH7" s="56"/>
      <c r="UPI7" s="56"/>
      <c r="UPJ7" s="56"/>
      <c r="UPK7" s="56"/>
      <c r="UPL7" s="56"/>
      <c r="UPM7" s="56"/>
      <c r="UPN7" s="56"/>
      <c r="UPO7" s="56"/>
      <c r="UPP7" s="56"/>
      <c r="UPQ7" s="56"/>
      <c r="UPR7" s="56"/>
      <c r="UPS7" s="56"/>
      <c r="UPT7" s="56"/>
      <c r="UPU7" s="56"/>
      <c r="UPV7" s="56"/>
      <c r="UPW7" s="56"/>
      <c r="UPX7" s="56"/>
      <c r="UPY7" s="56"/>
      <c r="UPZ7" s="56"/>
      <c r="UQA7" s="56"/>
      <c r="UQB7" s="56"/>
      <c r="UQC7" s="56"/>
      <c r="UQD7" s="56"/>
      <c r="UQE7" s="56"/>
      <c r="UQF7" s="56"/>
      <c r="UQG7" s="56"/>
      <c r="UQH7" s="56"/>
      <c r="UQI7" s="56"/>
      <c r="UQJ7" s="56"/>
      <c r="UQK7" s="56"/>
      <c r="UQL7" s="56"/>
      <c r="UQM7" s="56"/>
      <c r="UQN7" s="56"/>
      <c r="UQO7" s="56"/>
      <c r="UQP7" s="56"/>
      <c r="UQQ7" s="56"/>
      <c r="UQR7" s="56"/>
      <c r="UQS7" s="56"/>
      <c r="UQT7" s="56"/>
      <c r="UQU7" s="56"/>
      <c r="UQV7" s="56"/>
      <c r="UQW7" s="56"/>
      <c r="UQX7" s="56"/>
      <c r="UQY7" s="56"/>
      <c r="UQZ7" s="56"/>
      <c r="URA7" s="56"/>
      <c r="URB7" s="56"/>
      <c r="URC7" s="56"/>
      <c r="URD7" s="56"/>
      <c r="URE7" s="56"/>
      <c r="URF7" s="56"/>
      <c r="URG7" s="56"/>
      <c r="URH7" s="56"/>
      <c r="URI7" s="56"/>
      <c r="URJ7" s="56"/>
      <c r="URK7" s="56"/>
      <c r="URL7" s="56"/>
      <c r="URM7" s="56"/>
      <c r="URN7" s="56"/>
      <c r="URO7" s="56"/>
      <c r="URP7" s="56"/>
      <c r="URQ7" s="56"/>
      <c r="URR7" s="56"/>
      <c r="URS7" s="56"/>
      <c r="URT7" s="56"/>
      <c r="URU7" s="56"/>
      <c r="URV7" s="56"/>
      <c r="URW7" s="56"/>
      <c r="URX7" s="56"/>
      <c r="URY7" s="56"/>
      <c r="URZ7" s="56"/>
      <c r="USA7" s="56"/>
      <c r="USB7" s="56"/>
      <c r="USC7" s="56"/>
      <c r="USD7" s="56"/>
      <c r="USE7" s="56"/>
      <c r="USF7" s="56"/>
      <c r="USG7" s="56"/>
      <c r="USH7" s="56"/>
      <c r="USI7" s="56"/>
      <c r="USJ7" s="56"/>
      <c r="USK7" s="56"/>
      <c r="USL7" s="56"/>
      <c r="USM7" s="56"/>
      <c r="USN7" s="56"/>
      <c r="USO7" s="56"/>
      <c r="USP7" s="56"/>
      <c r="USQ7" s="56"/>
      <c r="USR7" s="56"/>
      <c r="USS7" s="56"/>
      <c r="UST7" s="56"/>
      <c r="USU7" s="56"/>
      <c r="USV7" s="56"/>
      <c r="USW7" s="56"/>
      <c r="USX7" s="56"/>
      <c r="USY7" s="56"/>
      <c r="USZ7" s="56"/>
      <c r="UTA7" s="56"/>
      <c r="UTB7" s="56"/>
      <c r="UTC7" s="56"/>
      <c r="UTD7" s="56"/>
      <c r="UTE7" s="56"/>
      <c r="UTF7" s="56"/>
      <c r="UTG7" s="56"/>
      <c r="UTH7" s="56"/>
      <c r="UTI7" s="56"/>
      <c r="UTJ7" s="56"/>
      <c r="UTK7" s="56"/>
      <c r="UTL7" s="56"/>
      <c r="UTM7" s="56"/>
      <c r="UTN7" s="56"/>
      <c r="UTO7" s="56"/>
      <c r="UTP7" s="56"/>
      <c r="UTQ7" s="56"/>
      <c r="UTR7" s="56"/>
      <c r="UTS7" s="56"/>
      <c r="UTT7" s="56"/>
      <c r="UTU7" s="56"/>
      <c r="UTV7" s="56"/>
      <c r="UTW7" s="56"/>
      <c r="UTX7" s="56"/>
      <c r="UTY7" s="56"/>
      <c r="UTZ7" s="56"/>
      <c r="UUA7" s="56"/>
      <c r="UUB7" s="56"/>
      <c r="UUC7" s="56"/>
      <c r="UUD7" s="56"/>
      <c r="UUE7" s="56"/>
      <c r="UUF7" s="56"/>
      <c r="UUG7" s="56"/>
      <c r="UUH7" s="56"/>
      <c r="UUI7" s="56"/>
      <c r="UUJ7" s="56"/>
      <c r="UUK7" s="56"/>
      <c r="UUL7" s="56"/>
      <c r="UUM7" s="56"/>
      <c r="UUN7" s="56"/>
      <c r="UUO7" s="56"/>
      <c r="UUP7" s="56"/>
      <c r="UUQ7" s="56"/>
      <c r="UUR7" s="56"/>
      <c r="UUS7" s="56"/>
      <c r="UUT7" s="56"/>
      <c r="UUU7" s="56"/>
      <c r="UUV7" s="56"/>
      <c r="UUW7" s="56"/>
      <c r="UUX7" s="56"/>
      <c r="UUY7" s="56"/>
      <c r="UUZ7" s="56"/>
      <c r="UVA7" s="56"/>
      <c r="UVB7" s="56"/>
      <c r="UVC7" s="56"/>
      <c r="UVD7" s="56"/>
      <c r="UVE7" s="56"/>
      <c r="UVF7" s="56"/>
      <c r="UVG7" s="56"/>
      <c r="UVH7" s="56"/>
      <c r="UVI7" s="56"/>
      <c r="UVJ7" s="56"/>
      <c r="UVK7" s="56"/>
      <c r="UVL7" s="56"/>
      <c r="UVM7" s="56"/>
      <c r="UVN7" s="56"/>
      <c r="UVO7" s="56"/>
      <c r="UVP7" s="56"/>
      <c r="UVQ7" s="56"/>
      <c r="UVR7" s="56"/>
      <c r="UVS7" s="56"/>
      <c r="UVT7" s="56"/>
      <c r="UVU7" s="56"/>
      <c r="UVV7" s="56"/>
      <c r="UVW7" s="56"/>
      <c r="UVX7" s="56"/>
      <c r="UVY7" s="56"/>
      <c r="UVZ7" s="56"/>
      <c r="UWA7" s="56"/>
      <c r="UWB7" s="56"/>
      <c r="UWC7" s="56"/>
      <c r="UWD7" s="56"/>
      <c r="UWE7" s="56"/>
      <c r="UWF7" s="56"/>
      <c r="UWG7" s="56"/>
      <c r="UWH7" s="56"/>
      <c r="UWI7" s="56"/>
      <c r="UWJ7" s="56"/>
      <c r="UWK7" s="56"/>
      <c r="UWL7" s="56"/>
      <c r="UWM7" s="56"/>
      <c r="UWN7" s="56"/>
      <c r="UWO7" s="56"/>
      <c r="UWP7" s="56"/>
      <c r="UWQ7" s="56"/>
      <c r="UWR7" s="56"/>
      <c r="UWS7" s="56"/>
      <c r="UWT7" s="56"/>
      <c r="UWU7" s="56"/>
      <c r="UWV7" s="56"/>
      <c r="UWW7" s="56"/>
      <c r="UWX7" s="56"/>
      <c r="UWY7" s="56"/>
      <c r="UWZ7" s="56"/>
      <c r="UXA7" s="56"/>
      <c r="UXB7" s="56"/>
      <c r="UXC7" s="56"/>
      <c r="UXD7" s="56"/>
      <c r="UXE7" s="56"/>
      <c r="UXF7" s="56"/>
      <c r="UXG7" s="56"/>
      <c r="UXH7" s="56"/>
      <c r="UXI7" s="56"/>
      <c r="UXJ7" s="56"/>
      <c r="UXK7" s="56"/>
      <c r="UXL7" s="56"/>
      <c r="UXM7" s="56"/>
      <c r="UXN7" s="56"/>
      <c r="UXO7" s="56"/>
      <c r="UXP7" s="56"/>
      <c r="UXQ7" s="56"/>
      <c r="UXR7" s="56"/>
      <c r="UXS7" s="56"/>
      <c r="UXT7" s="56"/>
      <c r="UXU7" s="56"/>
      <c r="UXV7" s="56"/>
      <c r="UXW7" s="56"/>
      <c r="UXX7" s="56"/>
      <c r="UXY7" s="56"/>
      <c r="UXZ7" s="56"/>
      <c r="UYA7" s="56"/>
      <c r="UYB7" s="56"/>
      <c r="UYC7" s="56"/>
      <c r="UYD7" s="56"/>
      <c r="UYE7" s="56"/>
      <c r="UYF7" s="56"/>
      <c r="UYG7" s="56"/>
      <c r="UYH7" s="56"/>
      <c r="UYI7" s="56"/>
      <c r="UYJ7" s="56"/>
      <c r="UYK7" s="56"/>
      <c r="UYL7" s="56"/>
      <c r="UYM7" s="56"/>
      <c r="UYN7" s="56"/>
      <c r="UYO7" s="56"/>
      <c r="UYP7" s="56"/>
      <c r="UYQ7" s="56"/>
      <c r="UYR7" s="56"/>
      <c r="UYS7" s="56"/>
      <c r="UYT7" s="56"/>
      <c r="UYU7" s="56"/>
      <c r="UYV7" s="56"/>
      <c r="UYW7" s="56"/>
      <c r="UYX7" s="56"/>
      <c r="UYY7" s="56"/>
      <c r="UYZ7" s="56"/>
      <c r="UZA7" s="56"/>
      <c r="UZB7" s="56"/>
      <c r="UZC7" s="56"/>
      <c r="UZD7" s="56"/>
      <c r="UZE7" s="56"/>
      <c r="UZF7" s="56"/>
      <c r="UZG7" s="56"/>
      <c r="UZH7" s="56"/>
      <c r="UZI7" s="56"/>
      <c r="UZJ7" s="56"/>
      <c r="UZK7" s="56"/>
      <c r="UZL7" s="56"/>
      <c r="UZM7" s="56"/>
      <c r="UZN7" s="56"/>
      <c r="UZO7" s="56"/>
      <c r="UZP7" s="56"/>
      <c r="UZQ7" s="56"/>
      <c r="UZR7" s="56"/>
      <c r="UZS7" s="56"/>
      <c r="UZT7" s="56"/>
      <c r="UZU7" s="56"/>
      <c r="UZV7" s="56"/>
      <c r="UZW7" s="56"/>
      <c r="UZX7" s="56"/>
      <c r="UZY7" s="56"/>
      <c r="UZZ7" s="56"/>
      <c r="VAA7" s="56"/>
      <c r="VAB7" s="56"/>
      <c r="VAC7" s="56"/>
      <c r="VAD7" s="56"/>
      <c r="VAE7" s="56"/>
      <c r="VAF7" s="56"/>
      <c r="VAG7" s="56"/>
      <c r="VAH7" s="56"/>
      <c r="VAI7" s="56"/>
      <c r="VAJ7" s="56"/>
      <c r="VAK7" s="56"/>
      <c r="VAL7" s="56"/>
      <c r="VAM7" s="56"/>
      <c r="VAN7" s="56"/>
      <c r="VAO7" s="56"/>
      <c r="VAP7" s="56"/>
      <c r="VAQ7" s="56"/>
      <c r="VAR7" s="56"/>
      <c r="VAS7" s="56"/>
      <c r="VAT7" s="56"/>
      <c r="VAU7" s="56"/>
      <c r="VAV7" s="56"/>
      <c r="VAW7" s="56"/>
      <c r="VAX7" s="56"/>
      <c r="VAY7" s="56"/>
      <c r="VAZ7" s="56"/>
      <c r="VBA7" s="56"/>
      <c r="VBB7" s="56"/>
      <c r="VBC7" s="56"/>
      <c r="VBD7" s="56"/>
      <c r="VBE7" s="56"/>
      <c r="VBF7" s="56"/>
      <c r="VBG7" s="56"/>
      <c r="VBH7" s="56"/>
      <c r="VBI7" s="56"/>
      <c r="VBJ7" s="56"/>
      <c r="VBK7" s="56"/>
      <c r="VBL7" s="56"/>
      <c r="VBM7" s="56"/>
      <c r="VBN7" s="56"/>
      <c r="VBO7" s="56"/>
      <c r="VBP7" s="56"/>
      <c r="VBQ7" s="56"/>
      <c r="VBR7" s="56"/>
      <c r="VBS7" s="56"/>
      <c r="VBT7" s="56"/>
      <c r="VBU7" s="56"/>
      <c r="VBV7" s="56"/>
      <c r="VBW7" s="56"/>
      <c r="VBX7" s="56"/>
      <c r="VBY7" s="56"/>
      <c r="VBZ7" s="56"/>
      <c r="VCA7" s="56"/>
      <c r="VCB7" s="56"/>
      <c r="VCC7" s="56"/>
      <c r="VCD7" s="56"/>
      <c r="VCE7" s="56"/>
      <c r="VCF7" s="56"/>
      <c r="VCG7" s="56"/>
      <c r="VCH7" s="56"/>
      <c r="VCI7" s="56"/>
      <c r="VCJ7" s="56"/>
      <c r="VCK7" s="56"/>
      <c r="VCL7" s="56"/>
      <c r="VCM7" s="56"/>
      <c r="VCN7" s="56"/>
      <c r="VCO7" s="56"/>
      <c r="VCP7" s="56"/>
      <c r="VCQ7" s="56"/>
      <c r="VCR7" s="56"/>
      <c r="VCS7" s="56"/>
      <c r="VCT7" s="56"/>
      <c r="VCU7" s="56"/>
      <c r="VCV7" s="56"/>
      <c r="VCW7" s="56"/>
      <c r="VCX7" s="56"/>
      <c r="VCY7" s="56"/>
      <c r="VCZ7" s="56"/>
      <c r="VDA7" s="56"/>
      <c r="VDB7" s="56"/>
      <c r="VDC7" s="56"/>
      <c r="VDD7" s="56"/>
      <c r="VDE7" s="56"/>
      <c r="VDF7" s="56"/>
      <c r="VDG7" s="56"/>
      <c r="VDH7" s="56"/>
      <c r="VDI7" s="56"/>
      <c r="VDJ7" s="56"/>
      <c r="VDK7" s="56"/>
      <c r="VDL7" s="56"/>
      <c r="VDM7" s="56"/>
      <c r="VDN7" s="56"/>
      <c r="VDO7" s="56"/>
      <c r="VDP7" s="56"/>
      <c r="VDQ7" s="56"/>
      <c r="VDR7" s="56"/>
      <c r="VDS7" s="56"/>
      <c r="VDT7" s="56"/>
      <c r="VDU7" s="56"/>
      <c r="VDV7" s="56"/>
      <c r="VDW7" s="56"/>
      <c r="VDX7" s="56"/>
      <c r="VDY7" s="56"/>
      <c r="VDZ7" s="56"/>
      <c r="VEA7" s="56"/>
      <c r="VEB7" s="56"/>
      <c r="VEC7" s="56"/>
      <c r="VED7" s="56"/>
      <c r="VEE7" s="56"/>
      <c r="VEF7" s="56"/>
      <c r="VEG7" s="56"/>
      <c r="VEH7" s="56"/>
      <c r="VEI7" s="56"/>
      <c r="VEJ7" s="56"/>
      <c r="VEK7" s="56"/>
      <c r="VEL7" s="56"/>
      <c r="VEM7" s="56"/>
      <c r="VEN7" s="56"/>
      <c r="VEO7" s="56"/>
      <c r="VEP7" s="56"/>
      <c r="VEQ7" s="56"/>
      <c r="VER7" s="56"/>
      <c r="VES7" s="56"/>
      <c r="VET7" s="56"/>
      <c r="VEU7" s="56"/>
      <c r="VEV7" s="56"/>
      <c r="VEW7" s="56"/>
      <c r="VEX7" s="56"/>
      <c r="VEY7" s="56"/>
      <c r="VEZ7" s="56"/>
      <c r="VFA7" s="56"/>
      <c r="VFB7" s="56"/>
      <c r="VFC7" s="56"/>
      <c r="VFD7" s="56"/>
      <c r="VFE7" s="56"/>
      <c r="VFF7" s="56"/>
      <c r="VFG7" s="56"/>
      <c r="VFH7" s="56"/>
      <c r="VFI7" s="56"/>
      <c r="VFJ7" s="56"/>
      <c r="VFK7" s="56"/>
      <c r="VFL7" s="56"/>
      <c r="VFM7" s="56"/>
      <c r="VFN7" s="56"/>
      <c r="VFO7" s="56"/>
      <c r="VFP7" s="56"/>
      <c r="VFQ7" s="56"/>
      <c r="VFR7" s="56"/>
      <c r="VFS7" s="56"/>
      <c r="VFT7" s="56"/>
      <c r="VFU7" s="56"/>
      <c r="VFV7" s="56"/>
      <c r="VFW7" s="56"/>
      <c r="VFX7" s="56"/>
      <c r="VFY7" s="56"/>
      <c r="VFZ7" s="56"/>
      <c r="VGA7" s="56"/>
      <c r="VGB7" s="56"/>
      <c r="VGC7" s="56"/>
      <c r="VGD7" s="56"/>
      <c r="VGE7" s="56"/>
      <c r="VGF7" s="56"/>
      <c r="VGG7" s="56"/>
      <c r="VGH7" s="56"/>
      <c r="VGI7" s="56"/>
      <c r="VGJ7" s="56"/>
      <c r="VGK7" s="56"/>
      <c r="VGL7" s="56"/>
      <c r="VGM7" s="56"/>
      <c r="VGN7" s="56"/>
      <c r="VGO7" s="56"/>
      <c r="VGP7" s="56"/>
      <c r="VGQ7" s="56"/>
      <c r="VGR7" s="56"/>
      <c r="VGS7" s="56"/>
      <c r="VGT7" s="56"/>
      <c r="VGU7" s="56"/>
      <c r="VGV7" s="56"/>
      <c r="VGW7" s="56"/>
      <c r="VGX7" s="56"/>
      <c r="VGY7" s="56"/>
      <c r="VGZ7" s="56"/>
      <c r="VHA7" s="56"/>
      <c r="VHB7" s="56"/>
      <c r="VHC7" s="56"/>
      <c r="VHD7" s="56"/>
      <c r="VHE7" s="56"/>
      <c r="VHF7" s="56"/>
      <c r="VHG7" s="56"/>
      <c r="VHH7" s="56"/>
      <c r="VHI7" s="56"/>
      <c r="VHJ7" s="56"/>
      <c r="VHK7" s="56"/>
      <c r="VHL7" s="56"/>
      <c r="VHM7" s="56"/>
      <c r="VHN7" s="56"/>
      <c r="VHO7" s="56"/>
      <c r="VHP7" s="56"/>
      <c r="VHQ7" s="56"/>
      <c r="VHR7" s="56"/>
      <c r="VHS7" s="56"/>
      <c r="VHT7" s="56"/>
      <c r="VHU7" s="56"/>
      <c r="VHV7" s="56"/>
      <c r="VHW7" s="56"/>
      <c r="VHX7" s="56"/>
      <c r="VHY7" s="56"/>
      <c r="VHZ7" s="56"/>
      <c r="VIA7" s="56"/>
      <c r="VIB7" s="56"/>
      <c r="VIC7" s="56"/>
      <c r="VID7" s="56"/>
      <c r="VIE7" s="56"/>
      <c r="VIF7" s="56"/>
      <c r="VIG7" s="56"/>
      <c r="VIH7" s="56"/>
      <c r="VII7" s="56"/>
      <c r="VIJ7" s="56"/>
      <c r="VIK7" s="56"/>
      <c r="VIL7" s="56"/>
      <c r="VIM7" s="56"/>
      <c r="VIN7" s="56"/>
      <c r="VIO7" s="56"/>
      <c r="VIP7" s="56"/>
      <c r="VIQ7" s="56"/>
      <c r="VIR7" s="56"/>
      <c r="VIS7" s="56"/>
      <c r="VIT7" s="56"/>
      <c r="VIU7" s="56"/>
      <c r="VIV7" s="56"/>
      <c r="VIW7" s="56"/>
      <c r="VIX7" s="56"/>
      <c r="VIY7" s="56"/>
      <c r="VIZ7" s="56"/>
      <c r="VJA7" s="56"/>
      <c r="VJB7" s="56"/>
      <c r="VJC7" s="56"/>
      <c r="VJD7" s="56"/>
      <c r="VJE7" s="56"/>
      <c r="VJF7" s="56"/>
      <c r="VJG7" s="56"/>
      <c r="VJH7" s="56"/>
      <c r="VJI7" s="56"/>
      <c r="VJJ7" s="56"/>
      <c r="VJK7" s="56"/>
      <c r="VJL7" s="56"/>
      <c r="VJM7" s="56"/>
      <c r="VJN7" s="56"/>
      <c r="VJO7" s="56"/>
      <c r="VJP7" s="56"/>
      <c r="VJQ7" s="56"/>
      <c r="VJR7" s="56"/>
      <c r="VJS7" s="56"/>
      <c r="VJT7" s="56"/>
      <c r="VJU7" s="56"/>
      <c r="VJV7" s="56"/>
      <c r="VJW7" s="56"/>
      <c r="VJX7" s="56"/>
      <c r="VJY7" s="56"/>
      <c r="VJZ7" s="56"/>
      <c r="VKA7" s="56"/>
      <c r="VKB7" s="56"/>
      <c r="VKC7" s="56"/>
      <c r="VKD7" s="56"/>
      <c r="VKE7" s="56"/>
      <c r="VKF7" s="56"/>
      <c r="VKG7" s="56"/>
      <c r="VKH7" s="56"/>
      <c r="VKI7" s="56"/>
      <c r="VKJ7" s="56"/>
      <c r="VKK7" s="56"/>
      <c r="VKL7" s="56"/>
      <c r="VKM7" s="56"/>
      <c r="VKN7" s="56"/>
      <c r="VKO7" s="56"/>
      <c r="VKP7" s="56"/>
      <c r="VKQ7" s="56"/>
      <c r="VKR7" s="56"/>
      <c r="VKS7" s="56"/>
      <c r="VKT7" s="56"/>
      <c r="VKU7" s="56"/>
      <c r="VKV7" s="56"/>
      <c r="VKW7" s="56"/>
      <c r="VKX7" s="56"/>
      <c r="VKY7" s="56"/>
      <c r="VKZ7" s="56"/>
      <c r="VLA7" s="56"/>
      <c r="VLB7" s="56"/>
      <c r="VLC7" s="56"/>
      <c r="VLD7" s="56"/>
      <c r="VLE7" s="56"/>
      <c r="VLF7" s="56"/>
      <c r="VLG7" s="56"/>
      <c r="VLH7" s="56"/>
      <c r="VLI7" s="56"/>
      <c r="VLJ7" s="56"/>
      <c r="VLK7" s="56"/>
      <c r="VLL7" s="56"/>
      <c r="VLM7" s="56"/>
      <c r="VLN7" s="56"/>
      <c r="VLO7" s="56"/>
      <c r="VLP7" s="56"/>
      <c r="VLQ7" s="56"/>
      <c r="VLR7" s="56"/>
      <c r="VLS7" s="56"/>
      <c r="VLT7" s="56"/>
      <c r="VLU7" s="56"/>
      <c r="VLV7" s="56"/>
      <c r="VLW7" s="56"/>
      <c r="VLX7" s="56"/>
      <c r="VLY7" s="56"/>
      <c r="VLZ7" s="56"/>
      <c r="VMA7" s="56"/>
      <c r="VMB7" s="56"/>
      <c r="VMC7" s="56"/>
      <c r="VMD7" s="56"/>
      <c r="VME7" s="56"/>
      <c r="VMF7" s="56"/>
      <c r="VMG7" s="56"/>
      <c r="VMH7" s="56"/>
      <c r="VMI7" s="56"/>
      <c r="VMJ7" s="56"/>
      <c r="VMK7" s="56"/>
      <c r="VML7" s="56"/>
      <c r="VMM7" s="56"/>
      <c r="VMN7" s="56"/>
      <c r="VMO7" s="56"/>
      <c r="VMP7" s="56"/>
      <c r="VMQ7" s="56"/>
      <c r="VMR7" s="56"/>
      <c r="VMS7" s="56"/>
      <c r="VMT7" s="56"/>
      <c r="VMU7" s="56"/>
      <c r="VMV7" s="56"/>
      <c r="VMW7" s="56"/>
      <c r="VMX7" s="56"/>
      <c r="VMY7" s="56"/>
      <c r="VMZ7" s="56"/>
      <c r="VNA7" s="56"/>
      <c r="VNB7" s="56"/>
      <c r="VNC7" s="56"/>
      <c r="VND7" s="56"/>
      <c r="VNE7" s="56"/>
      <c r="VNF7" s="56"/>
      <c r="VNG7" s="56"/>
      <c r="VNH7" s="56"/>
      <c r="VNI7" s="56"/>
      <c r="VNJ7" s="56"/>
      <c r="VNK7" s="56"/>
      <c r="VNL7" s="56"/>
      <c r="VNM7" s="56"/>
      <c r="VNN7" s="56"/>
      <c r="VNO7" s="56"/>
      <c r="VNP7" s="56"/>
      <c r="VNQ7" s="56"/>
      <c r="VNR7" s="56"/>
      <c r="VNS7" s="56"/>
      <c r="VNT7" s="56"/>
      <c r="VNU7" s="56"/>
      <c r="VNV7" s="56"/>
      <c r="VNW7" s="56"/>
      <c r="VNX7" s="56"/>
      <c r="VNY7" s="56"/>
      <c r="VNZ7" s="56"/>
      <c r="VOA7" s="56"/>
      <c r="VOB7" s="56"/>
      <c r="VOC7" s="56"/>
      <c r="VOD7" s="56"/>
      <c r="VOE7" s="56"/>
      <c r="VOF7" s="56"/>
      <c r="VOG7" s="56"/>
      <c r="VOH7" s="56"/>
      <c r="VOI7" s="56"/>
      <c r="VOJ7" s="56"/>
      <c r="VOK7" s="56"/>
      <c r="VOL7" s="56"/>
      <c r="VOM7" s="56"/>
      <c r="VON7" s="56"/>
      <c r="VOO7" s="56"/>
      <c r="VOP7" s="56"/>
      <c r="VOQ7" s="56"/>
      <c r="VOR7" s="56"/>
      <c r="VOS7" s="56"/>
      <c r="VOT7" s="56"/>
      <c r="VOU7" s="56"/>
      <c r="VOV7" s="56"/>
      <c r="VOW7" s="56"/>
      <c r="VOX7" s="56"/>
      <c r="VOY7" s="56"/>
      <c r="VOZ7" s="56"/>
      <c r="VPA7" s="56"/>
      <c r="VPB7" s="56"/>
      <c r="VPC7" s="56"/>
      <c r="VPD7" s="56"/>
      <c r="VPE7" s="56"/>
      <c r="VPF7" s="56"/>
      <c r="VPG7" s="56"/>
      <c r="VPH7" s="56"/>
      <c r="VPI7" s="56"/>
      <c r="VPJ7" s="56"/>
      <c r="VPK7" s="56"/>
      <c r="VPL7" s="56"/>
      <c r="VPM7" s="56"/>
      <c r="VPN7" s="56"/>
      <c r="VPO7" s="56"/>
      <c r="VPP7" s="56"/>
      <c r="VPQ7" s="56"/>
      <c r="VPR7" s="56"/>
      <c r="VPS7" s="56"/>
      <c r="VPT7" s="56"/>
      <c r="VPU7" s="56"/>
      <c r="VPV7" s="56"/>
      <c r="VPW7" s="56"/>
      <c r="VPX7" s="56"/>
      <c r="VPY7" s="56"/>
      <c r="VPZ7" s="56"/>
      <c r="VQA7" s="56"/>
      <c r="VQB7" s="56"/>
      <c r="VQC7" s="56"/>
      <c r="VQD7" s="56"/>
      <c r="VQE7" s="56"/>
      <c r="VQF7" s="56"/>
      <c r="VQG7" s="56"/>
      <c r="VQH7" s="56"/>
      <c r="VQI7" s="56"/>
      <c r="VQJ7" s="56"/>
      <c r="VQK7" s="56"/>
      <c r="VQL7" s="56"/>
      <c r="VQM7" s="56"/>
      <c r="VQN7" s="56"/>
      <c r="VQO7" s="56"/>
      <c r="VQP7" s="56"/>
      <c r="VQQ7" s="56"/>
      <c r="VQR7" s="56"/>
      <c r="VQS7" s="56"/>
      <c r="VQT7" s="56"/>
      <c r="VQU7" s="56"/>
      <c r="VQV7" s="56"/>
      <c r="VQW7" s="56"/>
      <c r="VQX7" s="56"/>
      <c r="VQY7" s="56"/>
      <c r="VQZ7" s="56"/>
      <c r="VRA7" s="56"/>
      <c r="VRB7" s="56"/>
      <c r="VRC7" s="56"/>
      <c r="VRD7" s="56"/>
      <c r="VRE7" s="56"/>
      <c r="VRF7" s="56"/>
      <c r="VRG7" s="56"/>
      <c r="VRH7" s="56"/>
      <c r="VRI7" s="56"/>
      <c r="VRJ7" s="56"/>
      <c r="VRK7" s="56"/>
      <c r="VRL7" s="56"/>
      <c r="VRM7" s="56"/>
      <c r="VRN7" s="56"/>
      <c r="VRO7" s="56"/>
      <c r="VRP7" s="56"/>
      <c r="VRQ7" s="56"/>
      <c r="VRR7" s="56"/>
      <c r="VRS7" s="56"/>
      <c r="VRT7" s="56"/>
      <c r="VRU7" s="56"/>
      <c r="VRV7" s="56"/>
      <c r="VRW7" s="56"/>
      <c r="VRX7" s="56"/>
      <c r="VRY7" s="56"/>
      <c r="VRZ7" s="56"/>
      <c r="VSA7" s="56"/>
      <c r="VSB7" s="56"/>
      <c r="VSC7" s="56"/>
      <c r="VSD7" s="56"/>
      <c r="VSE7" s="56"/>
      <c r="VSF7" s="56"/>
      <c r="VSG7" s="56"/>
      <c r="VSH7" s="56"/>
      <c r="VSI7" s="56"/>
      <c r="VSJ7" s="56"/>
      <c r="VSK7" s="56"/>
      <c r="VSL7" s="56"/>
      <c r="VSM7" s="56"/>
      <c r="VSN7" s="56"/>
      <c r="VSO7" s="56"/>
      <c r="VSP7" s="56"/>
      <c r="VSQ7" s="56"/>
      <c r="VSR7" s="56"/>
      <c r="VSS7" s="56"/>
      <c r="VST7" s="56"/>
      <c r="VSU7" s="56"/>
      <c r="VSV7" s="56"/>
      <c r="VSW7" s="56"/>
      <c r="VSX7" s="56"/>
      <c r="VSY7" s="56"/>
      <c r="VSZ7" s="56"/>
      <c r="VTA7" s="56"/>
      <c r="VTB7" s="56"/>
      <c r="VTC7" s="56"/>
      <c r="VTD7" s="56"/>
      <c r="VTE7" s="56"/>
      <c r="VTF7" s="56"/>
      <c r="VTG7" s="56"/>
      <c r="VTH7" s="56"/>
      <c r="VTI7" s="56"/>
      <c r="VTJ7" s="56"/>
      <c r="VTK7" s="56"/>
      <c r="VTL7" s="56"/>
      <c r="VTM7" s="56"/>
      <c r="VTN7" s="56"/>
      <c r="VTO7" s="56"/>
      <c r="VTP7" s="56"/>
      <c r="VTQ7" s="56"/>
      <c r="VTR7" s="56"/>
      <c r="VTS7" s="56"/>
      <c r="VTT7" s="56"/>
      <c r="VTU7" s="56"/>
      <c r="VTV7" s="56"/>
      <c r="VTW7" s="56"/>
      <c r="VTX7" s="56"/>
      <c r="VTY7" s="56"/>
      <c r="VTZ7" s="56"/>
      <c r="VUA7" s="56"/>
      <c r="VUB7" s="56"/>
      <c r="VUC7" s="56"/>
      <c r="VUD7" s="56"/>
      <c r="VUE7" s="56"/>
      <c r="VUF7" s="56"/>
      <c r="VUG7" s="56"/>
      <c r="VUH7" s="56"/>
      <c r="VUI7" s="56"/>
      <c r="VUJ7" s="56"/>
      <c r="VUK7" s="56"/>
      <c r="VUL7" s="56"/>
      <c r="VUM7" s="56"/>
      <c r="VUN7" s="56"/>
      <c r="VUO7" s="56"/>
      <c r="VUP7" s="56"/>
      <c r="VUQ7" s="56"/>
      <c r="VUR7" s="56"/>
      <c r="VUS7" s="56"/>
      <c r="VUT7" s="56"/>
      <c r="VUU7" s="56"/>
      <c r="VUV7" s="56"/>
      <c r="VUW7" s="56"/>
      <c r="VUX7" s="56"/>
      <c r="VUY7" s="56"/>
      <c r="VUZ7" s="56"/>
      <c r="VVA7" s="56"/>
      <c r="VVB7" s="56"/>
      <c r="VVC7" s="56"/>
      <c r="VVD7" s="56"/>
      <c r="VVE7" s="56"/>
      <c r="VVF7" s="56"/>
      <c r="VVG7" s="56"/>
      <c r="VVH7" s="56"/>
      <c r="VVI7" s="56"/>
      <c r="VVJ7" s="56"/>
      <c r="VVK7" s="56"/>
      <c r="VVL7" s="56"/>
      <c r="VVM7" s="56"/>
      <c r="VVN7" s="56"/>
      <c r="VVO7" s="56"/>
      <c r="VVP7" s="56"/>
      <c r="VVQ7" s="56"/>
      <c r="VVR7" s="56"/>
      <c r="VVS7" s="56"/>
      <c r="VVT7" s="56"/>
      <c r="VVU7" s="56"/>
      <c r="VVV7" s="56"/>
      <c r="VVW7" s="56"/>
      <c r="VVX7" s="56"/>
      <c r="VVY7" s="56"/>
      <c r="VVZ7" s="56"/>
      <c r="VWA7" s="56"/>
      <c r="VWB7" s="56"/>
      <c r="VWC7" s="56"/>
      <c r="VWD7" s="56"/>
      <c r="VWE7" s="56"/>
      <c r="VWF7" s="56"/>
      <c r="VWG7" s="56"/>
      <c r="VWH7" s="56"/>
      <c r="VWI7" s="56"/>
      <c r="VWJ7" s="56"/>
      <c r="VWK7" s="56"/>
      <c r="VWL7" s="56"/>
      <c r="VWM7" s="56"/>
      <c r="VWN7" s="56"/>
      <c r="VWO7" s="56"/>
      <c r="VWP7" s="56"/>
      <c r="VWQ7" s="56"/>
      <c r="VWR7" s="56"/>
      <c r="VWS7" s="56"/>
      <c r="VWT7" s="56"/>
      <c r="VWU7" s="56"/>
      <c r="VWV7" s="56"/>
      <c r="VWW7" s="56"/>
      <c r="VWX7" s="56"/>
      <c r="VWY7" s="56"/>
      <c r="VWZ7" s="56"/>
      <c r="VXA7" s="56"/>
      <c r="VXB7" s="56"/>
      <c r="VXC7" s="56"/>
      <c r="VXD7" s="56"/>
      <c r="VXE7" s="56"/>
      <c r="VXF7" s="56"/>
      <c r="VXG7" s="56"/>
      <c r="VXH7" s="56"/>
      <c r="VXI7" s="56"/>
      <c r="VXJ7" s="56"/>
      <c r="VXK7" s="56"/>
      <c r="VXL7" s="56"/>
      <c r="VXM7" s="56"/>
      <c r="VXN7" s="56"/>
      <c r="VXO7" s="56"/>
      <c r="VXP7" s="56"/>
      <c r="VXQ7" s="56"/>
      <c r="VXR7" s="56"/>
      <c r="VXS7" s="56"/>
      <c r="VXT7" s="56"/>
      <c r="VXU7" s="56"/>
      <c r="VXV7" s="56"/>
      <c r="VXW7" s="56"/>
      <c r="VXX7" s="56"/>
      <c r="VXY7" s="56"/>
      <c r="VXZ7" s="56"/>
      <c r="VYA7" s="56"/>
      <c r="VYB7" s="56"/>
      <c r="VYC7" s="56"/>
      <c r="VYD7" s="56"/>
      <c r="VYE7" s="56"/>
      <c r="VYF7" s="56"/>
      <c r="VYG7" s="56"/>
      <c r="VYH7" s="56"/>
      <c r="VYI7" s="56"/>
      <c r="VYJ7" s="56"/>
      <c r="VYK7" s="56"/>
      <c r="VYL7" s="56"/>
      <c r="VYM7" s="56"/>
      <c r="VYN7" s="56"/>
      <c r="VYO7" s="56"/>
      <c r="VYP7" s="56"/>
      <c r="VYQ7" s="56"/>
      <c r="VYR7" s="56"/>
      <c r="VYS7" s="56"/>
      <c r="VYT7" s="56"/>
      <c r="VYU7" s="56"/>
      <c r="VYV7" s="56"/>
      <c r="VYW7" s="56"/>
      <c r="VYX7" s="56"/>
      <c r="VYY7" s="56"/>
      <c r="VYZ7" s="56"/>
      <c r="VZA7" s="56"/>
      <c r="VZB7" s="56"/>
      <c r="VZC7" s="56"/>
      <c r="VZD7" s="56"/>
      <c r="VZE7" s="56"/>
      <c r="VZF7" s="56"/>
      <c r="VZG7" s="56"/>
      <c r="VZH7" s="56"/>
      <c r="VZI7" s="56"/>
      <c r="VZJ7" s="56"/>
      <c r="VZK7" s="56"/>
      <c r="VZL7" s="56"/>
      <c r="VZM7" s="56"/>
      <c r="VZN7" s="56"/>
      <c r="VZO7" s="56"/>
      <c r="VZP7" s="56"/>
      <c r="VZQ7" s="56"/>
      <c r="VZR7" s="56"/>
      <c r="VZS7" s="56"/>
      <c r="VZT7" s="56"/>
      <c r="VZU7" s="56"/>
      <c r="VZV7" s="56"/>
      <c r="VZW7" s="56"/>
      <c r="VZX7" s="56"/>
      <c r="VZY7" s="56"/>
      <c r="VZZ7" s="56"/>
      <c r="WAA7" s="56"/>
      <c r="WAB7" s="56"/>
      <c r="WAC7" s="56"/>
      <c r="WAD7" s="56"/>
      <c r="WAE7" s="56"/>
      <c r="WAF7" s="56"/>
      <c r="WAG7" s="56"/>
      <c r="WAH7" s="56"/>
      <c r="WAI7" s="56"/>
      <c r="WAJ7" s="56"/>
      <c r="WAK7" s="56"/>
      <c r="WAL7" s="56"/>
      <c r="WAM7" s="56"/>
      <c r="WAN7" s="56"/>
      <c r="WAO7" s="56"/>
      <c r="WAP7" s="56"/>
      <c r="WAQ7" s="56"/>
      <c r="WAR7" s="56"/>
      <c r="WAS7" s="56"/>
      <c r="WAT7" s="56"/>
      <c r="WAU7" s="56"/>
      <c r="WAV7" s="56"/>
      <c r="WAW7" s="56"/>
      <c r="WAX7" s="56"/>
      <c r="WAY7" s="56"/>
      <c r="WAZ7" s="56"/>
      <c r="WBA7" s="56"/>
      <c r="WBB7" s="56"/>
      <c r="WBC7" s="56"/>
      <c r="WBD7" s="56"/>
      <c r="WBE7" s="56"/>
      <c r="WBF7" s="56"/>
      <c r="WBG7" s="56"/>
      <c r="WBH7" s="56"/>
      <c r="WBI7" s="56"/>
      <c r="WBJ7" s="56"/>
      <c r="WBK7" s="56"/>
      <c r="WBL7" s="56"/>
      <c r="WBM7" s="56"/>
      <c r="WBN7" s="56"/>
      <c r="WBO7" s="56"/>
      <c r="WBP7" s="56"/>
      <c r="WBQ7" s="56"/>
      <c r="WBR7" s="56"/>
      <c r="WBS7" s="56"/>
      <c r="WBT7" s="56"/>
      <c r="WBU7" s="56"/>
      <c r="WBV7" s="56"/>
      <c r="WBW7" s="56"/>
      <c r="WBX7" s="56"/>
      <c r="WBY7" s="56"/>
      <c r="WBZ7" s="56"/>
      <c r="WCA7" s="56"/>
      <c r="WCB7" s="56"/>
      <c r="WCC7" s="56"/>
      <c r="WCD7" s="56"/>
      <c r="WCE7" s="56"/>
      <c r="WCF7" s="56"/>
      <c r="WCG7" s="56"/>
      <c r="WCH7" s="56"/>
      <c r="WCI7" s="56"/>
      <c r="WCJ7" s="56"/>
      <c r="WCK7" s="56"/>
      <c r="WCL7" s="56"/>
      <c r="WCM7" s="56"/>
      <c r="WCN7" s="56"/>
      <c r="WCO7" s="56"/>
      <c r="WCP7" s="56"/>
      <c r="WCQ7" s="56"/>
      <c r="WCR7" s="56"/>
      <c r="WCS7" s="56"/>
      <c r="WCT7" s="56"/>
      <c r="WCU7" s="56"/>
      <c r="WCV7" s="56"/>
      <c r="WCW7" s="56"/>
      <c r="WCX7" s="56"/>
      <c r="WCY7" s="56"/>
      <c r="WCZ7" s="56"/>
      <c r="WDA7" s="56"/>
      <c r="WDB7" s="56"/>
      <c r="WDC7" s="56"/>
      <c r="WDD7" s="56"/>
      <c r="WDE7" s="56"/>
      <c r="WDF7" s="56"/>
      <c r="WDG7" s="56"/>
      <c r="WDH7" s="56"/>
      <c r="WDI7" s="56"/>
      <c r="WDJ7" s="56"/>
      <c r="WDK7" s="56"/>
      <c r="WDL7" s="56"/>
      <c r="WDM7" s="56"/>
      <c r="WDN7" s="56"/>
      <c r="WDO7" s="56"/>
      <c r="WDP7" s="56"/>
      <c r="WDQ7" s="56"/>
      <c r="WDR7" s="56"/>
      <c r="WDS7" s="56"/>
      <c r="WDT7" s="56"/>
      <c r="WDU7" s="56"/>
      <c r="WDV7" s="56"/>
      <c r="WDW7" s="56"/>
      <c r="WDX7" s="56"/>
      <c r="WDY7" s="56"/>
      <c r="WDZ7" s="56"/>
      <c r="WEA7" s="56"/>
      <c r="WEB7" s="56"/>
      <c r="WEC7" s="56"/>
      <c r="WED7" s="56"/>
      <c r="WEE7" s="56"/>
      <c r="WEF7" s="56"/>
      <c r="WEG7" s="56"/>
      <c r="WEH7" s="56"/>
      <c r="WEI7" s="56"/>
      <c r="WEJ7" s="56"/>
      <c r="WEK7" s="56"/>
      <c r="WEL7" s="56"/>
      <c r="WEM7" s="56"/>
      <c r="WEN7" s="56"/>
      <c r="WEO7" s="56"/>
      <c r="WEP7" s="56"/>
      <c r="WEQ7" s="56"/>
      <c r="WER7" s="56"/>
      <c r="WES7" s="56"/>
      <c r="WET7" s="56"/>
      <c r="WEU7" s="56"/>
      <c r="WEV7" s="56"/>
      <c r="WEW7" s="56"/>
      <c r="WEX7" s="56"/>
      <c r="WEY7" s="56"/>
      <c r="WEZ7" s="56"/>
      <c r="WFA7" s="56"/>
      <c r="WFB7" s="56"/>
      <c r="WFC7" s="56"/>
      <c r="WFD7" s="56"/>
      <c r="WFE7" s="56"/>
      <c r="WFF7" s="56"/>
      <c r="WFG7" s="56"/>
      <c r="WFH7" s="56"/>
      <c r="WFI7" s="56"/>
      <c r="WFJ7" s="56"/>
      <c r="WFK7" s="56"/>
      <c r="WFL7" s="56"/>
      <c r="WFM7" s="56"/>
      <c r="WFN7" s="56"/>
      <c r="WFO7" s="56"/>
      <c r="WFP7" s="56"/>
      <c r="WFQ7" s="56"/>
      <c r="WFR7" s="56"/>
      <c r="WFS7" s="56"/>
      <c r="WFT7" s="56"/>
      <c r="WFU7" s="56"/>
      <c r="WFV7" s="56"/>
      <c r="WFW7" s="56"/>
      <c r="WFX7" s="56"/>
      <c r="WFY7" s="56"/>
      <c r="WFZ7" s="56"/>
      <c r="WGA7" s="56"/>
      <c r="WGB7" s="56"/>
      <c r="WGC7" s="56"/>
      <c r="WGD7" s="56"/>
      <c r="WGE7" s="56"/>
      <c r="WGF7" s="56"/>
      <c r="WGG7" s="56"/>
      <c r="WGH7" s="56"/>
      <c r="WGI7" s="56"/>
      <c r="WGJ7" s="56"/>
      <c r="WGK7" s="56"/>
      <c r="WGL7" s="56"/>
      <c r="WGM7" s="56"/>
      <c r="WGN7" s="56"/>
      <c r="WGO7" s="56"/>
      <c r="WGP7" s="56"/>
      <c r="WGQ7" s="56"/>
      <c r="WGR7" s="56"/>
      <c r="WGS7" s="56"/>
      <c r="WGT7" s="56"/>
      <c r="WGU7" s="56"/>
      <c r="WGV7" s="56"/>
      <c r="WGW7" s="56"/>
      <c r="WGX7" s="56"/>
      <c r="WGY7" s="56"/>
      <c r="WGZ7" s="56"/>
      <c r="WHA7" s="56"/>
      <c r="WHB7" s="56"/>
      <c r="WHC7" s="56"/>
      <c r="WHD7" s="56"/>
      <c r="WHE7" s="56"/>
      <c r="WHF7" s="56"/>
      <c r="WHG7" s="56"/>
      <c r="WHH7" s="56"/>
      <c r="WHI7" s="56"/>
      <c r="WHJ7" s="56"/>
      <c r="WHK7" s="56"/>
      <c r="WHL7" s="56"/>
      <c r="WHM7" s="56"/>
      <c r="WHN7" s="56"/>
      <c r="WHO7" s="56"/>
      <c r="WHP7" s="56"/>
      <c r="WHQ7" s="56"/>
      <c r="WHR7" s="56"/>
      <c r="WHS7" s="56"/>
      <c r="WHT7" s="56"/>
      <c r="WHU7" s="56"/>
      <c r="WHV7" s="56"/>
      <c r="WHW7" s="56"/>
      <c r="WHX7" s="56"/>
      <c r="WHY7" s="56"/>
      <c r="WHZ7" s="56"/>
      <c r="WIA7" s="56"/>
      <c r="WIB7" s="56"/>
      <c r="WIC7" s="56"/>
      <c r="WID7" s="56"/>
      <c r="WIE7" s="56"/>
      <c r="WIF7" s="56"/>
      <c r="WIG7" s="56"/>
      <c r="WIH7" s="56"/>
      <c r="WII7" s="56"/>
      <c r="WIJ7" s="56"/>
      <c r="WIK7" s="56"/>
      <c r="WIL7" s="56"/>
      <c r="WIM7" s="56"/>
      <c r="WIN7" s="56"/>
      <c r="WIO7" s="56"/>
      <c r="WIP7" s="56"/>
      <c r="WIQ7" s="56"/>
      <c r="WIR7" s="56"/>
      <c r="WIS7" s="56"/>
      <c r="WIT7" s="56"/>
      <c r="WIU7" s="56"/>
      <c r="WIV7" s="56"/>
      <c r="WIW7" s="56"/>
      <c r="WIX7" s="56"/>
      <c r="WIY7" s="56"/>
      <c r="WIZ7" s="56"/>
      <c r="WJA7" s="56"/>
      <c r="WJB7" s="56"/>
      <c r="WJC7" s="56"/>
      <c r="WJD7" s="56"/>
      <c r="WJE7" s="56"/>
      <c r="WJF7" s="56"/>
      <c r="WJG7" s="56"/>
      <c r="WJH7" s="56"/>
      <c r="WJI7" s="56"/>
      <c r="WJJ7" s="56"/>
      <c r="WJK7" s="56"/>
      <c r="WJL7" s="56"/>
      <c r="WJM7" s="56"/>
      <c r="WJN7" s="56"/>
      <c r="WJO7" s="56"/>
      <c r="WJP7" s="56"/>
      <c r="WJQ7" s="56"/>
      <c r="WJR7" s="56"/>
      <c r="WJS7" s="56"/>
      <c r="WJT7" s="56"/>
      <c r="WJU7" s="56"/>
      <c r="WJV7" s="56"/>
      <c r="WJW7" s="56"/>
      <c r="WJX7" s="56"/>
      <c r="WJY7" s="56"/>
      <c r="WJZ7" s="56"/>
      <c r="WKA7" s="56"/>
      <c r="WKB7" s="56"/>
      <c r="WKC7" s="56"/>
      <c r="WKD7" s="56"/>
      <c r="WKE7" s="56"/>
      <c r="WKF7" s="56"/>
      <c r="WKG7" s="56"/>
      <c r="WKH7" s="56"/>
      <c r="WKI7" s="56"/>
      <c r="WKJ7" s="56"/>
      <c r="WKK7" s="56"/>
      <c r="WKL7" s="56"/>
      <c r="WKM7" s="56"/>
      <c r="WKN7" s="56"/>
      <c r="WKO7" s="56"/>
      <c r="WKP7" s="56"/>
      <c r="WKQ7" s="56"/>
      <c r="WKR7" s="56"/>
      <c r="WKS7" s="56"/>
      <c r="WKT7" s="56"/>
      <c r="WKU7" s="56"/>
      <c r="WKV7" s="56"/>
      <c r="WKW7" s="56"/>
      <c r="WKX7" s="56"/>
      <c r="WKY7" s="56"/>
      <c r="WKZ7" s="56"/>
      <c r="WLA7" s="56"/>
      <c r="WLB7" s="56"/>
      <c r="WLC7" s="56"/>
      <c r="WLD7" s="56"/>
      <c r="WLE7" s="56"/>
      <c r="WLF7" s="56"/>
      <c r="WLG7" s="56"/>
      <c r="WLH7" s="56"/>
      <c r="WLI7" s="56"/>
      <c r="WLJ7" s="56"/>
      <c r="WLK7" s="56"/>
      <c r="WLL7" s="56"/>
      <c r="WLM7" s="56"/>
      <c r="WLN7" s="56"/>
      <c r="WLO7" s="56"/>
      <c r="WLP7" s="56"/>
      <c r="WLQ7" s="56"/>
      <c r="WLR7" s="56"/>
      <c r="WLS7" s="56"/>
      <c r="WLT7" s="56"/>
      <c r="WLU7" s="56"/>
      <c r="WLV7" s="56"/>
      <c r="WLW7" s="56"/>
      <c r="WLX7" s="56"/>
      <c r="WLY7" s="56"/>
      <c r="WLZ7" s="56"/>
      <c r="WMA7" s="56"/>
      <c r="WMB7" s="56"/>
      <c r="WMC7" s="56"/>
      <c r="WMD7" s="56"/>
      <c r="WME7" s="56"/>
      <c r="WMF7" s="56"/>
      <c r="WMG7" s="56"/>
      <c r="WMH7" s="56"/>
      <c r="WMI7" s="56"/>
      <c r="WMJ7" s="56"/>
      <c r="WMK7" s="56"/>
      <c r="WML7" s="56"/>
      <c r="WMM7" s="56"/>
      <c r="WMN7" s="56"/>
      <c r="WMO7" s="56"/>
      <c r="WMP7" s="56"/>
      <c r="WMQ7" s="56"/>
      <c r="WMR7" s="56"/>
      <c r="WMS7" s="56"/>
      <c r="WMT7" s="56"/>
      <c r="WMU7" s="56"/>
      <c r="WMV7" s="56"/>
      <c r="WMW7" s="56"/>
      <c r="WMX7" s="56"/>
      <c r="WMY7" s="56"/>
      <c r="WMZ7" s="56"/>
      <c r="WNA7" s="56"/>
      <c r="WNB7" s="56"/>
      <c r="WNC7" s="56"/>
      <c r="WND7" s="56"/>
      <c r="WNE7" s="56"/>
      <c r="WNF7" s="56"/>
      <c r="WNG7" s="56"/>
      <c r="WNH7" s="56"/>
      <c r="WNI7" s="56"/>
      <c r="WNJ7" s="56"/>
      <c r="WNK7" s="56"/>
      <c r="WNL7" s="56"/>
      <c r="WNM7" s="56"/>
      <c r="WNN7" s="56"/>
      <c r="WNO7" s="56"/>
      <c r="WNP7" s="56"/>
      <c r="WNQ7" s="56"/>
      <c r="WNR7" s="56"/>
      <c r="WNS7" s="56"/>
      <c r="WNT7" s="56"/>
      <c r="WNU7" s="56"/>
      <c r="WNV7" s="56"/>
      <c r="WNW7" s="56"/>
      <c r="WNX7" s="56"/>
      <c r="WNY7" s="56"/>
      <c r="WNZ7" s="56"/>
      <c r="WOA7" s="56"/>
      <c r="WOB7" s="56"/>
      <c r="WOC7" s="56"/>
      <c r="WOD7" s="56"/>
      <c r="WOE7" s="56"/>
      <c r="WOF7" s="56"/>
      <c r="WOG7" s="56"/>
      <c r="WOH7" s="56"/>
      <c r="WOI7" s="56"/>
      <c r="WOJ7" s="56"/>
      <c r="WOK7" s="56"/>
      <c r="WOL7" s="56"/>
      <c r="WOM7" s="56"/>
      <c r="WON7" s="56"/>
      <c r="WOO7" s="56"/>
      <c r="WOP7" s="56"/>
      <c r="WOQ7" s="56"/>
      <c r="WOR7" s="56"/>
      <c r="WOS7" s="56"/>
      <c r="WOT7" s="56"/>
      <c r="WOU7" s="56"/>
      <c r="WOV7" s="56"/>
      <c r="WOW7" s="56"/>
      <c r="WOX7" s="56"/>
      <c r="WOY7" s="56"/>
      <c r="WOZ7" s="56"/>
      <c r="WPA7" s="56"/>
      <c r="WPB7" s="56"/>
      <c r="WPC7" s="56"/>
      <c r="WPD7" s="56"/>
      <c r="WPE7" s="56"/>
      <c r="WPF7" s="56"/>
      <c r="WPG7" s="56"/>
      <c r="WPH7" s="56"/>
      <c r="WPI7" s="56"/>
      <c r="WPJ7" s="56"/>
      <c r="WPK7" s="56"/>
      <c r="WPL7" s="56"/>
      <c r="WPM7" s="56"/>
      <c r="WPN7" s="56"/>
      <c r="WPO7" s="56"/>
      <c r="WPP7" s="56"/>
      <c r="WPQ7" s="56"/>
      <c r="WPR7" s="56"/>
      <c r="WPS7" s="56"/>
      <c r="WPT7" s="56"/>
      <c r="WPU7" s="56"/>
      <c r="WPV7" s="56"/>
      <c r="WPW7" s="56"/>
      <c r="WPX7" s="56"/>
      <c r="WPY7" s="56"/>
      <c r="WPZ7" s="56"/>
      <c r="WQA7" s="56"/>
      <c r="WQB7" s="56"/>
      <c r="WQC7" s="56"/>
      <c r="WQD7" s="56"/>
      <c r="WQE7" s="56"/>
      <c r="WQF7" s="56"/>
      <c r="WQG7" s="56"/>
      <c r="WQH7" s="56"/>
      <c r="WQI7" s="56"/>
      <c r="WQJ7" s="56"/>
      <c r="WQK7" s="56"/>
      <c r="WQL7" s="56"/>
      <c r="WQM7" s="56"/>
      <c r="WQN7" s="56"/>
      <c r="WQO7" s="56"/>
      <c r="WQP7" s="56"/>
      <c r="WQQ7" s="56"/>
      <c r="WQR7" s="56"/>
      <c r="WQS7" s="56"/>
      <c r="WQT7" s="56"/>
      <c r="WQU7" s="56"/>
      <c r="WQV7" s="56"/>
      <c r="WQW7" s="56"/>
      <c r="WQX7" s="56"/>
      <c r="WQY7" s="56"/>
      <c r="WQZ7" s="56"/>
      <c r="WRA7" s="56"/>
      <c r="WRB7" s="56"/>
      <c r="WRC7" s="56"/>
      <c r="WRD7" s="56"/>
      <c r="WRE7" s="56"/>
      <c r="WRF7" s="56"/>
      <c r="WRG7" s="56"/>
      <c r="WRH7" s="56"/>
      <c r="WRI7" s="56"/>
      <c r="WRJ7" s="56"/>
      <c r="WRK7" s="56"/>
      <c r="WRL7" s="56"/>
      <c r="WRM7" s="56"/>
      <c r="WRN7" s="56"/>
      <c r="WRO7" s="56"/>
      <c r="WRP7" s="56"/>
      <c r="WRQ7" s="56"/>
      <c r="WRR7" s="56"/>
      <c r="WRS7" s="56"/>
      <c r="WRT7" s="56"/>
      <c r="WRU7" s="56"/>
      <c r="WRV7" s="56"/>
      <c r="WRW7" s="56"/>
      <c r="WRX7" s="56"/>
      <c r="WRY7" s="56"/>
      <c r="WRZ7" s="56"/>
      <c r="WSA7" s="56"/>
      <c r="WSB7" s="56"/>
      <c r="WSC7" s="56"/>
      <c r="WSD7" s="56"/>
      <c r="WSE7" s="56"/>
      <c r="WSF7" s="56"/>
      <c r="WSG7" s="56"/>
      <c r="WSH7" s="56"/>
      <c r="WSI7" s="56"/>
      <c r="WSJ7" s="56"/>
      <c r="WSK7" s="56"/>
      <c r="WSL7" s="56"/>
      <c r="WSM7" s="56"/>
      <c r="WSN7" s="56"/>
      <c r="WSO7" s="56"/>
      <c r="WSP7" s="56"/>
      <c r="WSQ7" s="56"/>
      <c r="WSR7" s="56"/>
      <c r="WSS7" s="56"/>
      <c r="WST7" s="56"/>
      <c r="WSU7" s="56"/>
      <c r="WSV7" s="56"/>
      <c r="WSW7" s="56"/>
      <c r="WSX7" s="56"/>
      <c r="WSY7" s="56"/>
      <c r="WSZ7" s="56"/>
      <c r="WTA7" s="56"/>
      <c r="WTB7" s="56"/>
      <c r="WTC7" s="56"/>
      <c r="WTD7" s="56"/>
      <c r="WTE7" s="56"/>
      <c r="WTF7" s="56"/>
      <c r="WTG7" s="56"/>
      <c r="WTH7" s="56"/>
      <c r="WTI7" s="56"/>
      <c r="WTJ7" s="56"/>
      <c r="WTK7" s="56"/>
      <c r="WTL7" s="56"/>
      <c r="WTM7" s="56"/>
      <c r="WTN7" s="56"/>
      <c r="WTO7" s="56"/>
      <c r="WTP7" s="56"/>
      <c r="WTQ7" s="56"/>
      <c r="WTR7" s="56"/>
      <c r="WTS7" s="56"/>
      <c r="WTT7" s="56"/>
      <c r="WTU7" s="56"/>
      <c r="WTV7" s="56"/>
      <c r="WTW7" s="56"/>
      <c r="WTX7" s="56"/>
      <c r="WTY7" s="56"/>
      <c r="WTZ7" s="56"/>
      <c r="WUA7" s="56"/>
      <c r="WUB7" s="56"/>
      <c r="WUC7" s="56"/>
      <c r="WUD7" s="56"/>
      <c r="WUE7" s="56"/>
      <c r="WUF7" s="56"/>
      <c r="WUG7" s="56"/>
      <c r="WUH7" s="56"/>
      <c r="WUI7" s="56"/>
      <c r="WUJ7" s="56"/>
      <c r="WUK7" s="56"/>
      <c r="WUL7" s="56"/>
      <c r="WUM7" s="56"/>
      <c r="WUN7" s="56"/>
      <c r="WUO7" s="56"/>
      <c r="WUP7" s="56"/>
      <c r="WUQ7" s="56"/>
      <c r="WUR7" s="56"/>
      <c r="WUS7" s="56"/>
      <c r="WUT7" s="56"/>
      <c r="WUU7" s="56"/>
      <c r="WUV7" s="56"/>
      <c r="WUW7" s="56"/>
      <c r="WUX7" s="56"/>
      <c r="WUY7" s="56"/>
      <c r="WUZ7" s="56"/>
      <c r="WVA7" s="56"/>
      <c r="WVB7" s="56"/>
      <c r="WVC7" s="56"/>
      <c r="WVD7" s="56"/>
      <c r="WVE7" s="56"/>
      <c r="WVF7" s="56"/>
      <c r="WVG7" s="56"/>
      <c r="WVH7" s="56"/>
      <c r="WVI7" s="56"/>
      <c r="WVJ7" s="56"/>
      <c r="WVK7" s="56"/>
      <c r="WVL7" s="56"/>
      <c r="WVM7" s="56"/>
      <c r="WVN7" s="56"/>
      <c r="WVO7" s="56"/>
      <c r="WVP7" s="56"/>
      <c r="WVQ7" s="56"/>
      <c r="WVR7" s="56"/>
      <c r="WVS7" s="56"/>
      <c r="WVT7" s="56"/>
      <c r="WVU7" s="56"/>
      <c r="WVV7" s="56"/>
      <c r="WVW7" s="56"/>
    </row>
    <row r="8" spans="1:16143" x14ac:dyDescent="0.3">
      <c r="A8" s="65" t="s">
        <v>23</v>
      </c>
      <c r="B8" s="64">
        <v>5078</v>
      </c>
      <c r="C8" s="64">
        <v>5078</v>
      </c>
      <c r="D8" s="64">
        <f t="shared" si="0"/>
        <v>0</v>
      </c>
      <c r="E8" s="64">
        <v>0</v>
      </c>
      <c r="F8" s="64">
        <v>4</v>
      </c>
      <c r="G8" s="64">
        <v>4666.3500000000004</v>
      </c>
      <c r="H8" s="64">
        <v>623</v>
      </c>
      <c r="I8" s="64">
        <v>413</v>
      </c>
      <c r="J8" s="64">
        <v>1145</v>
      </c>
      <c r="K8" s="64">
        <v>965</v>
      </c>
      <c r="L8" s="64">
        <v>354</v>
      </c>
      <c r="M8" s="64">
        <v>18</v>
      </c>
      <c r="N8" s="64">
        <v>631</v>
      </c>
      <c r="O8" s="64">
        <v>41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</row>
    <row r="9" spans="1:16143" x14ac:dyDescent="0.3">
      <c r="A9" s="65" t="s">
        <v>24</v>
      </c>
      <c r="B9" s="64">
        <v>2071</v>
      </c>
      <c r="C9" s="64">
        <v>1471</v>
      </c>
      <c r="D9" s="64">
        <f t="shared" si="0"/>
        <v>0.28971511347175277</v>
      </c>
      <c r="E9" s="64">
        <v>600</v>
      </c>
      <c r="F9" s="64">
        <v>4</v>
      </c>
      <c r="G9" s="64">
        <v>6528.28</v>
      </c>
      <c r="H9" s="64">
        <v>330</v>
      </c>
      <c r="I9" s="64">
        <v>241</v>
      </c>
      <c r="J9" s="64">
        <v>609</v>
      </c>
      <c r="K9" s="66">
        <v>434</v>
      </c>
      <c r="L9" s="64">
        <v>159</v>
      </c>
      <c r="M9" s="64">
        <v>10</v>
      </c>
      <c r="N9" s="64">
        <v>346</v>
      </c>
      <c r="O9" s="64">
        <v>33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</row>
    <row r="10" spans="1:16143" x14ac:dyDescent="0.3">
      <c r="A10" s="65" t="s">
        <v>25</v>
      </c>
      <c r="B10" s="64">
        <v>2385</v>
      </c>
      <c r="C10" s="64">
        <v>2231</v>
      </c>
      <c r="D10" s="64">
        <f t="shared" si="0"/>
        <v>6.4570230607966461E-2</v>
      </c>
      <c r="E10" s="64">
        <v>154</v>
      </c>
      <c r="F10" s="64">
        <v>4</v>
      </c>
      <c r="G10" s="64">
        <v>3929.58</v>
      </c>
      <c r="H10" s="64">
        <v>244</v>
      </c>
      <c r="I10" s="64">
        <v>185</v>
      </c>
      <c r="J10" s="64">
        <v>504</v>
      </c>
      <c r="K10" s="64">
        <v>645</v>
      </c>
      <c r="L10" s="64">
        <v>154</v>
      </c>
      <c r="M10" s="64">
        <v>12</v>
      </c>
      <c r="N10" s="64">
        <v>274</v>
      </c>
      <c r="O10" s="64">
        <v>20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</row>
    <row r="11" spans="1:16143" x14ac:dyDescent="0.3">
      <c r="A11" s="65" t="s">
        <v>26</v>
      </c>
      <c r="B11" s="64">
        <v>7667</v>
      </c>
      <c r="C11" s="64">
        <v>7409</v>
      </c>
      <c r="D11" s="64">
        <f t="shared" si="0"/>
        <v>3.9911308203991129E-2</v>
      </c>
      <c r="E11" s="64">
        <v>306</v>
      </c>
      <c r="F11" s="64">
        <v>4</v>
      </c>
      <c r="G11" s="64">
        <v>3351.74</v>
      </c>
      <c r="H11" s="64">
        <v>777</v>
      </c>
      <c r="I11" s="64">
        <v>476</v>
      </c>
      <c r="J11" s="64">
        <v>1444</v>
      </c>
      <c r="K11" s="64">
        <v>1609</v>
      </c>
      <c r="L11" s="64">
        <v>347</v>
      </c>
      <c r="M11" s="64">
        <v>21</v>
      </c>
      <c r="N11" s="64">
        <v>775</v>
      </c>
      <c r="O11" s="64">
        <v>47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</row>
    <row r="12" spans="1:16143" x14ac:dyDescent="0.3">
      <c r="A12" s="65" t="s">
        <v>27</v>
      </c>
      <c r="B12" s="64">
        <v>4272</v>
      </c>
      <c r="C12" s="64">
        <v>3273</v>
      </c>
      <c r="D12" s="64">
        <f t="shared" si="0"/>
        <v>6.3904494382022475E-2</v>
      </c>
      <c r="E12" s="64">
        <v>273</v>
      </c>
      <c r="F12" s="64">
        <v>4</v>
      </c>
      <c r="G12" s="64">
        <v>3416.26</v>
      </c>
      <c r="H12" s="64">
        <v>460</v>
      </c>
      <c r="I12" s="64">
        <v>348</v>
      </c>
      <c r="J12" s="64">
        <v>969</v>
      </c>
      <c r="K12" s="64">
        <v>1079</v>
      </c>
      <c r="L12" s="64">
        <v>207</v>
      </c>
      <c r="M12" s="64">
        <v>14</v>
      </c>
      <c r="N12" s="64">
        <v>460</v>
      </c>
      <c r="O12" s="64">
        <v>33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</row>
    <row r="13" spans="1:16143" x14ac:dyDescent="0.3">
      <c r="A13" s="65" t="s">
        <v>28</v>
      </c>
      <c r="B13" s="64">
        <v>6675</v>
      </c>
      <c r="C13" s="64">
        <v>6227</v>
      </c>
      <c r="D13" s="64">
        <f t="shared" si="0"/>
        <v>0.16164794007490638</v>
      </c>
      <c r="E13" s="64">
        <v>1079</v>
      </c>
      <c r="F13" s="64">
        <v>4</v>
      </c>
      <c r="G13" s="64">
        <v>6376.02</v>
      </c>
      <c r="H13" s="64">
        <v>817</v>
      </c>
      <c r="I13" s="64">
        <v>596</v>
      </c>
      <c r="J13" s="64">
        <v>1525</v>
      </c>
      <c r="K13" s="64">
        <v>1819</v>
      </c>
      <c r="L13" s="64">
        <v>441</v>
      </c>
      <c r="M13" s="64">
        <v>21</v>
      </c>
      <c r="N13" s="64">
        <v>833</v>
      </c>
      <c r="O13" s="64">
        <v>59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  <c r="CPV13" s="56"/>
      <c r="CPW13" s="56"/>
      <c r="CPX13" s="56"/>
      <c r="CPY13" s="56"/>
      <c r="CPZ13" s="56"/>
      <c r="CQA13" s="56"/>
      <c r="CQB13" s="56"/>
      <c r="CQC13" s="56"/>
      <c r="CQD13" s="56"/>
      <c r="CQE13" s="56"/>
      <c r="CQF13" s="56"/>
      <c r="CQG13" s="56"/>
      <c r="CQH13" s="56"/>
      <c r="CQI13" s="56"/>
      <c r="CQJ13" s="56"/>
      <c r="CQK13" s="56"/>
      <c r="CQL13" s="56"/>
      <c r="CQM13" s="56"/>
      <c r="CQN13" s="56"/>
      <c r="CQO13" s="56"/>
      <c r="CQP13" s="56"/>
      <c r="CQQ13" s="56"/>
      <c r="CQR13" s="56"/>
      <c r="CQS13" s="56"/>
      <c r="CQT13" s="56"/>
      <c r="CQU13" s="56"/>
      <c r="CQV13" s="56"/>
      <c r="CQW13" s="56"/>
      <c r="CQX13" s="56"/>
      <c r="CQY13" s="56"/>
      <c r="CQZ13" s="56"/>
      <c r="CRA13" s="56"/>
      <c r="CRB13" s="56"/>
      <c r="CRC13" s="56"/>
      <c r="CRD13" s="56"/>
      <c r="CRE13" s="56"/>
      <c r="CRF13" s="56"/>
      <c r="CRG13" s="56"/>
      <c r="CRH13" s="56"/>
      <c r="CRI13" s="56"/>
      <c r="CRJ13" s="56"/>
      <c r="CRK13" s="56"/>
      <c r="CRL13" s="56"/>
      <c r="CRM13" s="56"/>
      <c r="CRN13" s="56"/>
      <c r="CRO13" s="56"/>
      <c r="CRP13" s="56"/>
      <c r="CRQ13" s="56"/>
      <c r="CRR13" s="56"/>
      <c r="CRS13" s="56"/>
      <c r="CRT13" s="56"/>
      <c r="CRU13" s="56"/>
      <c r="CRV13" s="56"/>
      <c r="CRW13" s="56"/>
      <c r="CRX13" s="56"/>
      <c r="CRY13" s="56"/>
      <c r="CRZ13" s="56"/>
      <c r="CSA13" s="56"/>
      <c r="CSB13" s="56"/>
      <c r="CSC13" s="56"/>
      <c r="CSD13" s="56"/>
      <c r="CSE13" s="56"/>
      <c r="CSF13" s="56"/>
      <c r="CSG13" s="56"/>
      <c r="CSH13" s="56"/>
      <c r="CSI13" s="56"/>
      <c r="CSJ13" s="56"/>
      <c r="CSK13" s="56"/>
      <c r="CSL13" s="56"/>
      <c r="CSM13" s="56"/>
      <c r="CSN13" s="56"/>
      <c r="CSO13" s="56"/>
      <c r="CSP13" s="56"/>
      <c r="CSQ13" s="56"/>
      <c r="CSR13" s="56"/>
      <c r="CSS13" s="56"/>
      <c r="CST13" s="56"/>
      <c r="CSU13" s="56"/>
      <c r="CSV13" s="56"/>
      <c r="CSW13" s="56"/>
      <c r="CSX13" s="56"/>
      <c r="CSY13" s="56"/>
      <c r="CSZ13" s="56"/>
      <c r="CTA13" s="56"/>
      <c r="CTB13" s="56"/>
      <c r="CTC13" s="56"/>
      <c r="CTD13" s="56"/>
      <c r="CTE13" s="56"/>
      <c r="CTF13" s="56"/>
      <c r="CTG13" s="56"/>
      <c r="CTH13" s="56"/>
      <c r="CTI13" s="56"/>
      <c r="CTJ13" s="56"/>
      <c r="CTK13" s="56"/>
      <c r="CTL13" s="56"/>
      <c r="CTM13" s="56"/>
      <c r="CTN13" s="56"/>
      <c r="CTO13" s="56"/>
      <c r="CTP13" s="56"/>
      <c r="CTQ13" s="56"/>
      <c r="CTR13" s="56"/>
      <c r="CTS13" s="56"/>
      <c r="CTT13" s="56"/>
      <c r="CTU13" s="56"/>
      <c r="CTV13" s="56"/>
      <c r="CTW13" s="56"/>
      <c r="CTX13" s="56"/>
      <c r="CTY13" s="56"/>
      <c r="CTZ13" s="56"/>
      <c r="CUA13" s="56"/>
      <c r="CUB13" s="56"/>
      <c r="CUC13" s="56"/>
      <c r="CUD13" s="56"/>
      <c r="CUE13" s="56"/>
      <c r="CUF13" s="56"/>
      <c r="CUG13" s="56"/>
      <c r="CUH13" s="56"/>
      <c r="CUI13" s="56"/>
      <c r="CUJ13" s="56"/>
      <c r="CUK13" s="56"/>
      <c r="CUL13" s="56"/>
      <c r="CUM13" s="56"/>
      <c r="CUN13" s="56"/>
      <c r="CUO13" s="56"/>
      <c r="CUP13" s="56"/>
      <c r="CUQ13" s="56"/>
      <c r="CUR13" s="56"/>
      <c r="CUS13" s="56"/>
      <c r="CUT13" s="56"/>
      <c r="CUU13" s="56"/>
      <c r="CUV13" s="56"/>
      <c r="CUW13" s="56"/>
      <c r="CUX13" s="56"/>
      <c r="CUY13" s="56"/>
      <c r="CUZ13" s="56"/>
      <c r="CVA13" s="56"/>
      <c r="CVB13" s="56"/>
      <c r="CVC13" s="56"/>
      <c r="CVD13" s="56"/>
      <c r="CVE13" s="56"/>
      <c r="CVF13" s="56"/>
      <c r="CVG13" s="56"/>
      <c r="CVH13" s="56"/>
      <c r="CVI13" s="56"/>
      <c r="CVJ13" s="56"/>
      <c r="CVK13" s="56"/>
      <c r="CVL13" s="56"/>
      <c r="CVM13" s="56"/>
      <c r="CVN13" s="56"/>
      <c r="CVO13" s="56"/>
      <c r="CVP13" s="56"/>
      <c r="CVQ13" s="56"/>
      <c r="CVR13" s="56"/>
      <c r="CVS13" s="56"/>
      <c r="CVT13" s="56"/>
      <c r="CVU13" s="56"/>
      <c r="CVV13" s="56"/>
      <c r="CVW13" s="56"/>
      <c r="CVX13" s="56"/>
      <c r="CVY13" s="56"/>
      <c r="CVZ13" s="56"/>
      <c r="CWA13" s="56"/>
      <c r="CWB13" s="56"/>
      <c r="CWC13" s="56"/>
      <c r="CWD13" s="56"/>
      <c r="CWE13" s="56"/>
      <c r="CWF13" s="56"/>
      <c r="CWG13" s="56"/>
      <c r="CWH13" s="56"/>
      <c r="CWI13" s="56"/>
      <c r="CWJ13" s="56"/>
      <c r="CWK13" s="56"/>
      <c r="CWL13" s="56"/>
      <c r="CWM13" s="56"/>
      <c r="CWN13" s="56"/>
      <c r="CWO13" s="56"/>
      <c r="CWP13" s="56"/>
      <c r="CWQ13" s="56"/>
      <c r="CWR13" s="56"/>
      <c r="CWS13" s="56"/>
      <c r="CWT13" s="56"/>
      <c r="CWU13" s="56"/>
      <c r="CWV13" s="56"/>
      <c r="CWW13" s="56"/>
      <c r="CWX13" s="56"/>
      <c r="CWY13" s="56"/>
      <c r="CWZ13" s="56"/>
      <c r="CXA13" s="56"/>
      <c r="CXB13" s="56"/>
      <c r="CXC13" s="56"/>
      <c r="CXD13" s="56"/>
      <c r="CXE13" s="56"/>
      <c r="CXF13" s="56"/>
      <c r="CXG13" s="56"/>
      <c r="CXH13" s="56"/>
      <c r="CXI13" s="56"/>
      <c r="CXJ13" s="56"/>
      <c r="CXK13" s="56"/>
      <c r="CXL13" s="56"/>
      <c r="CXM13" s="56"/>
      <c r="CXN13" s="56"/>
      <c r="CXO13" s="56"/>
      <c r="CXP13" s="56"/>
      <c r="CXQ13" s="56"/>
      <c r="CXR13" s="56"/>
      <c r="CXS13" s="56"/>
      <c r="CXT13" s="56"/>
      <c r="CXU13" s="56"/>
      <c r="CXV13" s="56"/>
      <c r="CXW13" s="56"/>
      <c r="CXX13" s="56"/>
      <c r="CXY13" s="56"/>
      <c r="CXZ13" s="56"/>
      <c r="CYA13" s="56"/>
      <c r="CYB13" s="56"/>
      <c r="CYC13" s="56"/>
      <c r="CYD13" s="56"/>
      <c r="CYE13" s="56"/>
      <c r="CYF13" s="56"/>
      <c r="CYG13" s="56"/>
      <c r="CYH13" s="56"/>
      <c r="CYI13" s="56"/>
      <c r="CYJ13" s="56"/>
      <c r="CYK13" s="56"/>
      <c r="CYL13" s="56"/>
      <c r="CYM13" s="56"/>
      <c r="CYN13" s="56"/>
      <c r="CYO13" s="56"/>
      <c r="CYP13" s="56"/>
      <c r="CYQ13" s="56"/>
      <c r="CYR13" s="56"/>
      <c r="CYS13" s="56"/>
      <c r="CYT13" s="56"/>
      <c r="CYU13" s="56"/>
      <c r="CYV13" s="56"/>
      <c r="CYW13" s="56"/>
      <c r="CYX13" s="56"/>
      <c r="CYY13" s="56"/>
      <c r="CYZ13" s="56"/>
      <c r="CZA13" s="56"/>
      <c r="CZB13" s="56"/>
      <c r="CZC13" s="56"/>
      <c r="CZD13" s="56"/>
      <c r="CZE13" s="56"/>
      <c r="CZF13" s="56"/>
      <c r="CZG13" s="56"/>
      <c r="CZH13" s="56"/>
      <c r="CZI13" s="56"/>
      <c r="CZJ13" s="56"/>
      <c r="CZK13" s="56"/>
      <c r="CZL13" s="56"/>
      <c r="CZM13" s="56"/>
      <c r="CZN13" s="56"/>
      <c r="CZO13" s="56"/>
      <c r="CZP13" s="56"/>
      <c r="CZQ13" s="56"/>
      <c r="CZR13" s="56"/>
      <c r="CZS13" s="56"/>
      <c r="CZT13" s="56"/>
      <c r="CZU13" s="56"/>
      <c r="CZV13" s="56"/>
      <c r="CZW13" s="56"/>
      <c r="CZX13" s="56"/>
      <c r="CZY13" s="56"/>
      <c r="CZZ13" s="56"/>
      <c r="DAA13" s="56"/>
      <c r="DAB13" s="56"/>
      <c r="DAC13" s="56"/>
      <c r="DAD13" s="56"/>
      <c r="DAE13" s="56"/>
      <c r="DAF13" s="56"/>
      <c r="DAG13" s="56"/>
      <c r="DAH13" s="56"/>
      <c r="DAI13" s="56"/>
      <c r="DAJ13" s="56"/>
      <c r="DAK13" s="56"/>
      <c r="DAL13" s="56"/>
      <c r="DAM13" s="56"/>
      <c r="DAN13" s="56"/>
      <c r="DAO13" s="56"/>
      <c r="DAP13" s="56"/>
      <c r="DAQ13" s="56"/>
      <c r="DAR13" s="56"/>
      <c r="DAS13" s="56"/>
      <c r="DAT13" s="56"/>
      <c r="DAU13" s="56"/>
      <c r="DAV13" s="56"/>
      <c r="DAW13" s="56"/>
      <c r="DAX13" s="56"/>
      <c r="DAY13" s="56"/>
      <c r="DAZ13" s="56"/>
      <c r="DBA13" s="56"/>
      <c r="DBB13" s="56"/>
      <c r="DBC13" s="56"/>
      <c r="DBD13" s="56"/>
      <c r="DBE13" s="56"/>
      <c r="DBF13" s="56"/>
      <c r="DBG13" s="56"/>
      <c r="DBH13" s="56"/>
      <c r="DBI13" s="56"/>
      <c r="DBJ13" s="56"/>
      <c r="DBK13" s="56"/>
      <c r="DBL13" s="56"/>
      <c r="DBM13" s="56"/>
      <c r="DBN13" s="56"/>
      <c r="DBO13" s="56"/>
      <c r="DBP13" s="56"/>
      <c r="DBQ13" s="56"/>
      <c r="DBR13" s="56"/>
      <c r="DBS13" s="56"/>
      <c r="DBT13" s="56"/>
      <c r="DBU13" s="56"/>
      <c r="DBV13" s="56"/>
      <c r="DBW13" s="56"/>
      <c r="DBX13" s="56"/>
      <c r="DBY13" s="56"/>
      <c r="DBZ13" s="56"/>
      <c r="DCA13" s="56"/>
      <c r="DCB13" s="56"/>
      <c r="DCC13" s="56"/>
      <c r="DCD13" s="56"/>
      <c r="DCE13" s="56"/>
      <c r="DCF13" s="56"/>
      <c r="DCG13" s="56"/>
      <c r="DCH13" s="56"/>
      <c r="DCI13" s="56"/>
      <c r="DCJ13" s="56"/>
      <c r="DCK13" s="56"/>
      <c r="DCL13" s="56"/>
      <c r="DCM13" s="56"/>
      <c r="DCN13" s="56"/>
      <c r="DCO13" s="56"/>
      <c r="DCP13" s="56"/>
      <c r="DCQ13" s="56"/>
      <c r="DCR13" s="56"/>
      <c r="DCS13" s="56"/>
      <c r="DCT13" s="56"/>
      <c r="DCU13" s="56"/>
      <c r="DCV13" s="56"/>
      <c r="DCW13" s="56"/>
      <c r="DCX13" s="56"/>
      <c r="DCY13" s="56"/>
      <c r="DCZ13" s="56"/>
      <c r="DDA13" s="56"/>
      <c r="DDB13" s="56"/>
      <c r="DDC13" s="56"/>
      <c r="DDD13" s="56"/>
      <c r="DDE13" s="56"/>
      <c r="DDF13" s="56"/>
      <c r="DDG13" s="56"/>
      <c r="DDH13" s="56"/>
      <c r="DDI13" s="56"/>
      <c r="DDJ13" s="56"/>
      <c r="DDK13" s="56"/>
      <c r="DDL13" s="56"/>
      <c r="DDM13" s="56"/>
      <c r="DDN13" s="56"/>
      <c r="DDO13" s="56"/>
      <c r="DDP13" s="56"/>
      <c r="DDQ13" s="56"/>
      <c r="DDR13" s="56"/>
      <c r="DDS13" s="56"/>
      <c r="DDT13" s="56"/>
      <c r="DDU13" s="56"/>
      <c r="DDV13" s="56"/>
      <c r="DDW13" s="56"/>
      <c r="DDX13" s="56"/>
      <c r="DDY13" s="56"/>
      <c r="DDZ13" s="56"/>
      <c r="DEA13" s="56"/>
      <c r="DEB13" s="56"/>
      <c r="DEC13" s="56"/>
      <c r="DED13" s="56"/>
      <c r="DEE13" s="56"/>
      <c r="DEF13" s="56"/>
      <c r="DEG13" s="56"/>
      <c r="DEH13" s="56"/>
      <c r="DEI13" s="56"/>
      <c r="DEJ13" s="56"/>
      <c r="DEK13" s="56"/>
      <c r="DEL13" s="56"/>
      <c r="DEM13" s="56"/>
      <c r="DEN13" s="56"/>
      <c r="DEO13" s="56"/>
      <c r="DEP13" s="56"/>
      <c r="DEQ13" s="56"/>
      <c r="DER13" s="56"/>
      <c r="DES13" s="56"/>
      <c r="DET13" s="56"/>
      <c r="DEU13" s="56"/>
      <c r="DEV13" s="56"/>
      <c r="DEW13" s="56"/>
      <c r="DEX13" s="56"/>
      <c r="DEY13" s="56"/>
      <c r="DEZ13" s="56"/>
      <c r="DFA13" s="56"/>
      <c r="DFB13" s="56"/>
      <c r="DFC13" s="56"/>
      <c r="DFD13" s="56"/>
      <c r="DFE13" s="56"/>
      <c r="DFF13" s="56"/>
      <c r="DFG13" s="56"/>
      <c r="DFH13" s="56"/>
      <c r="DFI13" s="56"/>
      <c r="DFJ13" s="56"/>
      <c r="DFK13" s="56"/>
      <c r="DFL13" s="56"/>
      <c r="DFM13" s="56"/>
      <c r="DFN13" s="56"/>
      <c r="DFO13" s="56"/>
      <c r="DFP13" s="56"/>
      <c r="DFQ13" s="56"/>
      <c r="DFR13" s="56"/>
      <c r="DFS13" s="56"/>
      <c r="DFT13" s="56"/>
      <c r="DFU13" s="56"/>
      <c r="DFV13" s="56"/>
      <c r="DFW13" s="56"/>
      <c r="DFX13" s="56"/>
      <c r="DFY13" s="56"/>
      <c r="DFZ13" s="56"/>
      <c r="DGA13" s="56"/>
      <c r="DGB13" s="56"/>
      <c r="DGC13" s="56"/>
      <c r="DGD13" s="56"/>
      <c r="DGE13" s="56"/>
      <c r="DGF13" s="56"/>
      <c r="DGG13" s="56"/>
      <c r="DGH13" s="56"/>
      <c r="DGI13" s="56"/>
      <c r="DGJ13" s="56"/>
      <c r="DGK13" s="56"/>
      <c r="DGL13" s="56"/>
      <c r="DGM13" s="56"/>
      <c r="DGN13" s="56"/>
      <c r="DGO13" s="56"/>
      <c r="DGP13" s="56"/>
      <c r="DGQ13" s="56"/>
      <c r="DGR13" s="56"/>
      <c r="DGS13" s="56"/>
      <c r="DGT13" s="56"/>
      <c r="DGU13" s="56"/>
      <c r="DGV13" s="56"/>
      <c r="DGW13" s="56"/>
      <c r="DGX13" s="56"/>
      <c r="DGY13" s="56"/>
      <c r="DGZ13" s="56"/>
      <c r="DHA13" s="56"/>
      <c r="DHB13" s="56"/>
      <c r="DHC13" s="56"/>
      <c r="DHD13" s="56"/>
      <c r="DHE13" s="56"/>
      <c r="DHF13" s="56"/>
      <c r="DHG13" s="56"/>
      <c r="DHH13" s="56"/>
      <c r="DHI13" s="56"/>
      <c r="DHJ13" s="56"/>
      <c r="DHK13" s="56"/>
      <c r="DHL13" s="56"/>
      <c r="DHM13" s="56"/>
      <c r="DHN13" s="56"/>
      <c r="DHO13" s="56"/>
      <c r="DHP13" s="56"/>
      <c r="DHQ13" s="56"/>
      <c r="DHR13" s="56"/>
      <c r="DHS13" s="56"/>
      <c r="DHT13" s="56"/>
      <c r="DHU13" s="56"/>
      <c r="DHV13" s="56"/>
      <c r="DHW13" s="56"/>
      <c r="DHX13" s="56"/>
      <c r="DHY13" s="56"/>
      <c r="DHZ13" s="56"/>
      <c r="DIA13" s="56"/>
      <c r="DIB13" s="56"/>
      <c r="DIC13" s="56"/>
      <c r="DID13" s="56"/>
      <c r="DIE13" s="56"/>
      <c r="DIF13" s="56"/>
      <c r="DIG13" s="56"/>
      <c r="DIH13" s="56"/>
      <c r="DII13" s="56"/>
      <c r="DIJ13" s="56"/>
      <c r="DIK13" s="56"/>
      <c r="DIL13" s="56"/>
      <c r="DIM13" s="56"/>
      <c r="DIN13" s="56"/>
      <c r="DIO13" s="56"/>
      <c r="DIP13" s="56"/>
      <c r="DIQ13" s="56"/>
      <c r="DIR13" s="56"/>
      <c r="DIS13" s="56"/>
      <c r="DIT13" s="56"/>
      <c r="DIU13" s="56"/>
      <c r="DIV13" s="56"/>
      <c r="DIW13" s="56"/>
      <c r="DIX13" s="56"/>
      <c r="DIY13" s="56"/>
      <c r="DIZ13" s="56"/>
      <c r="DJA13" s="56"/>
      <c r="DJB13" s="56"/>
      <c r="DJC13" s="56"/>
      <c r="DJD13" s="56"/>
      <c r="DJE13" s="56"/>
      <c r="DJF13" s="56"/>
      <c r="DJG13" s="56"/>
      <c r="DJH13" s="56"/>
      <c r="DJI13" s="56"/>
      <c r="DJJ13" s="56"/>
      <c r="DJK13" s="56"/>
      <c r="DJL13" s="56"/>
      <c r="DJM13" s="56"/>
      <c r="DJN13" s="56"/>
      <c r="DJO13" s="56"/>
      <c r="DJP13" s="56"/>
      <c r="DJQ13" s="56"/>
      <c r="DJR13" s="56"/>
      <c r="DJS13" s="56"/>
      <c r="DJT13" s="56"/>
      <c r="DJU13" s="56"/>
      <c r="DJV13" s="56"/>
      <c r="DJW13" s="56"/>
      <c r="DJX13" s="56"/>
      <c r="DJY13" s="56"/>
      <c r="DJZ13" s="56"/>
      <c r="DKA13" s="56"/>
      <c r="DKB13" s="56"/>
      <c r="DKC13" s="56"/>
      <c r="DKD13" s="56"/>
      <c r="DKE13" s="56"/>
      <c r="DKF13" s="56"/>
      <c r="DKG13" s="56"/>
      <c r="DKH13" s="56"/>
      <c r="DKI13" s="56"/>
      <c r="DKJ13" s="56"/>
      <c r="DKK13" s="56"/>
      <c r="DKL13" s="56"/>
      <c r="DKM13" s="56"/>
      <c r="DKN13" s="56"/>
      <c r="DKO13" s="56"/>
      <c r="DKP13" s="56"/>
      <c r="DKQ13" s="56"/>
      <c r="DKR13" s="56"/>
      <c r="DKS13" s="56"/>
      <c r="DKT13" s="56"/>
      <c r="DKU13" s="56"/>
      <c r="DKV13" s="56"/>
      <c r="DKW13" s="56"/>
      <c r="DKX13" s="56"/>
      <c r="DKY13" s="56"/>
      <c r="DKZ13" s="56"/>
      <c r="DLA13" s="56"/>
      <c r="DLB13" s="56"/>
      <c r="DLC13" s="56"/>
      <c r="DLD13" s="56"/>
      <c r="DLE13" s="56"/>
      <c r="DLF13" s="56"/>
      <c r="DLG13" s="56"/>
      <c r="DLH13" s="56"/>
      <c r="DLI13" s="56"/>
      <c r="DLJ13" s="56"/>
      <c r="DLK13" s="56"/>
      <c r="DLL13" s="56"/>
      <c r="DLM13" s="56"/>
      <c r="DLN13" s="56"/>
      <c r="DLO13" s="56"/>
      <c r="DLP13" s="56"/>
      <c r="DLQ13" s="56"/>
      <c r="DLR13" s="56"/>
      <c r="DLS13" s="56"/>
      <c r="DLT13" s="56"/>
      <c r="DLU13" s="56"/>
      <c r="DLV13" s="56"/>
      <c r="DLW13" s="56"/>
      <c r="DLX13" s="56"/>
      <c r="DLY13" s="56"/>
      <c r="DLZ13" s="56"/>
      <c r="DMA13" s="56"/>
      <c r="DMB13" s="56"/>
      <c r="DMC13" s="56"/>
      <c r="DMD13" s="56"/>
      <c r="DME13" s="56"/>
      <c r="DMF13" s="56"/>
      <c r="DMG13" s="56"/>
      <c r="DMH13" s="56"/>
      <c r="DMI13" s="56"/>
      <c r="DMJ13" s="56"/>
      <c r="DMK13" s="56"/>
      <c r="DML13" s="56"/>
      <c r="DMM13" s="56"/>
      <c r="DMN13" s="56"/>
      <c r="DMO13" s="56"/>
      <c r="DMP13" s="56"/>
      <c r="DMQ13" s="56"/>
      <c r="DMR13" s="56"/>
      <c r="DMS13" s="56"/>
      <c r="DMT13" s="56"/>
      <c r="DMU13" s="56"/>
      <c r="DMV13" s="56"/>
      <c r="DMW13" s="56"/>
      <c r="DMX13" s="56"/>
      <c r="DMY13" s="56"/>
      <c r="DMZ13" s="56"/>
      <c r="DNA13" s="56"/>
      <c r="DNB13" s="56"/>
      <c r="DNC13" s="56"/>
      <c r="DND13" s="56"/>
      <c r="DNE13" s="56"/>
      <c r="DNF13" s="56"/>
      <c r="DNG13" s="56"/>
      <c r="DNH13" s="56"/>
      <c r="DNI13" s="56"/>
      <c r="DNJ13" s="56"/>
      <c r="DNK13" s="56"/>
      <c r="DNL13" s="56"/>
      <c r="DNM13" s="56"/>
      <c r="DNN13" s="56"/>
      <c r="DNO13" s="56"/>
      <c r="DNP13" s="56"/>
      <c r="DNQ13" s="56"/>
      <c r="DNR13" s="56"/>
      <c r="DNS13" s="56"/>
      <c r="DNT13" s="56"/>
      <c r="DNU13" s="56"/>
      <c r="DNV13" s="56"/>
      <c r="DNW13" s="56"/>
      <c r="DNX13" s="56"/>
      <c r="DNY13" s="56"/>
      <c r="DNZ13" s="56"/>
      <c r="DOA13" s="56"/>
      <c r="DOB13" s="56"/>
      <c r="DOC13" s="56"/>
      <c r="DOD13" s="56"/>
      <c r="DOE13" s="56"/>
      <c r="DOF13" s="56"/>
      <c r="DOG13" s="56"/>
      <c r="DOH13" s="56"/>
      <c r="DOI13" s="56"/>
      <c r="DOJ13" s="56"/>
      <c r="DOK13" s="56"/>
      <c r="DOL13" s="56"/>
      <c r="DOM13" s="56"/>
      <c r="DON13" s="56"/>
      <c r="DOO13" s="56"/>
      <c r="DOP13" s="56"/>
      <c r="DOQ13" s="56"/>
      <c r="DOR13" s="56"/>
      <c r="DOS13" s="56"/>
      <c r="DOT13" s="56"/>
      <c r="DOU13" s="56"/>
      <c r="DOV13" s="56"/>
      <c r="DOW13" s="56"/>
      <c r="DOX13" s="56"/>
      <c r="DOY13" s="56"/>
      <c r="DOZ13" s="56"/>
      <c r="DPA13" s="56"/>
      <c r="DPB13" s="56"/>
      <c r="DPC13" s="56"/>
      <c r="DPD13" s="56"/>
      <c r="DPE13" s="56"/>
      <c r="DPF13" s="56"/>
      <c r="DPG13" s="56"/>
      <c r="DPH13" s="56"/>
      <c r="DPI13" s="56"/>
      <c r="DPJ13" s="56"/>
      <c r="DPK13" s="56"/>
      <c r="DPL13" s="56"/>
      <c r="DPM13" s="56"/>
      <c r="DPN13" s="56"/>
      <c r="DPO13" s="56"/>
      <c r="DPP13" s="56"/>
      <c r="DPQ13" s="56"/>
      <c r="DPR13" s="56"/>
      <c r="DPS13" s="56"/>
      <c r="DPT13" s="56"/>
      <c r="DPU13" s="56"/>
      <c r="DPV13" s="56"/>
      <c r="DPW13" s="56"/>
      <c r="DPX13" s="56"/>
      <c r="DPY13" s="56"/>
      <c r="DPZ13" s="56"/>
      <c r="DQA13" s="56"/>
      <c r="DQB13" s="56"/>
      <c r="DQC13" s="56"/>
      <c r="DQD13" s="56"/>
      <c r="DQE13" s="56"/>
      <c r="DQF13" s="56"/>
      <c r="DQG13" s="56"/>
      <c r="DQH13" s="56"/>
      <c r="DQI13" s="56"/>
      <c r="DQJ13" s="56"/>
      <c r="DQK13" s="56"/>
      <c r="DQL13" s="56"/>
      <c r="DQM13" s="56"/>
      <c r="DQN13" s="56"/>
      <c r="DQO13" s="56"/>
      <c r="DQP13" s="56"/>
      <c r="DQQ13" s="56"/>
      <c r="DQR13" s="56"/>
      <c r="DQS13" s="56"/>
      <c r="DQT13" s="56"/>
      <c r="DQU13" s="56"/>
      <c r="DQV13" s="56"/>
      <c r="DQW13" s="56"/>
      <c r="DQX13" s="56"/>
      <c r="DQY13" s="56"/>
      <c r="DQZ13" s="56"/>
      <c r="DRA13" s="56"/>
      <c r="DRB13" s="56"/>
      <c r="DRC13" s="56"/>
      <c r="DRD13" s="56"/>
      <c r="DRE13" s="56"/>
      <c r="DRF13" s="56"/>
      <c r="DRG13" s="56"/>
      <c r="DRH13" s="56"/>
      <c r="DRI13" s="56"/>
      <c r="DRJ13" s="56"/>
      <c r="DRK13" s="56"/>
      <c r="DRL13" s="56"/>
      <c r="DRM13" s="56"/>
      <c r="DRN13" s="56"/>
      <c r="DRO13" s="56"/>
      <c r="DRP13" s="56"/>
      <c r="DRQ13" s="56"/>
      <c r="DRR13" s="56"/>
      <c r="DRS13" s="56"/>
      <c r="DRT13" s="56"/>
      <c r="DRU13" s="56"/>
      <c r="DRV13" s="56"/>
      <c r="DRW13" s="56"/>
      <c r="DRX13" s="56"/>
      <c r="DRY13" s="56"/>
      <c r="DRZ13" s="56"/>
      <c r="DSA13" s="56"/>
      <c r="DSB13" s="56"/>
      <c r="DSC13" s="56"/>
      <c r="DSD13" s="56"/>
      <c r="DSE13" s="56"/>
      <c r="DSF13" s="56"/>
      <c r="DSG13" s="56"/>
      <c r="DSH13" s="56"/>
      <c r="DSI13" s="56"/>
      <c r="DSJ13" s="56"/>
      <c r="DSK13" s="56"/>
      <c r="DSL13" s="56"/>
      <c r="DSM13" s="56"/>
      <c r="DSN13" s="56"/>
      <c r="DSO13" s="56"/>
      <c r="DSP13" s="56"/>
      <c r="DSQ13" s="56"/>
      <c r="DSR13" s="56"/>
      <c r="DSS13" s="56"/>
      <c r="DST13" s="56"/>
      <c r="DSU13" s="56"/>
      <c r="DSV13" s="56"/>
      <c r="DSW13" s="56"/>
      <c r="DSX13" s="56"/>
      <c r="DSY13" s="56"/>
      <c r="DSZ13" s="56"/>
      <c r="DTA13" s="56"/>
      <c r="DTB13" s="56"/>
      <c r="DTC13" s="56"/>
      <c r="DTD13" s="56"/>
      <c r="DTE13" s="56"/>
      <c r="DTF13" s="56"/>
      <c r="DTG13" s="56"/>
      <c r="DTH13" s="56"/>
      <c r="DTI13" s="56"/>
      <c r="DTJ13" s="56"/>
      <c r="DTK13" s="56"/>
      <c r="DTL13" s="56"/>
      <c r="DTM13" s="56"/>
      <c r="DTN13" s="56"/>
      <c r="DTO13" s="56"/>
      <c r="DTP13" s="56"/>
      <c r="DTQ13" s="56"/>
      <c r="DTR13" s="56"/>
      <c r="DTS13" s="56"/>
      <c r="DTT13" s="56"/>
      <c r="DTU13" s="56"/>
      <c r="DTV13" s="56"/>
      <c r="DTW13" s="56"/>
      <c r="DTX13" s="56"/>
      <c r="DTY13" s="56"/>
      <c r="DTZ13" s="56"/>
      <c r="DUA13" s="56"/>
      <c r="DUB13" s="56"/>
      <c r="DUC13" s="56"/>
      <c r="DUD13" s="56"/>
      <c r="DUE13" s="56"/>
      <c r="DUF13" s="56"/>
      <c r="DUG13" s="56"/>
      <c r="DUH13" s="56"/>
      <c r="DUI13" s="56"/>
      <c r="DUJ13" s="56"/>
      <c r="DUK13" s="56"/>
      <c r="DUL13" s="56"/>
      <c r="DUM13" s="56"/>
      <c r="DUN13" s="56"/>
      <c r="DUO13" s="56"/>
      <c r="DUP13" s="56"/>
      <c r="DUQ13" s="56"/>
      <c r="DUR13" s="56"/>
      <c r="DUS13" s="56"/>
      <c r="DUT13" s="56"/>
      <c r="DUU13" s="56"/>
      <c r="DUV13" s="56"/>
      <c r="DUW13" s="56"/>
      <c r="DUX13" s="56"/>
      <c r="DUY13" s="56"/>
      <c r="DUZ13" s="56"/>
      <c r="DVA13" s="56"/>
      <c r="DVB13" s="56"/>
      <c r="DVC13" s="56"/>
      <c r="DVD13" s="56"/>
      <c r="DVE13" s="56"/>
      <c r="DVF13" s="56"/>
      <c r="DVG13" s="56"/>
      <c r="DVH13" s="56"/>
      <c r="DVI13" s="56"/>
      <c r="DVJ13" s="56"/>
      <c r="DVK13" s="56"/>
      <c r="DVL13" s="56"/>
      <c r="DVM13" s="56"/>
      <c r="DVN13" s="56"/>
      <c r="DVO13" s="56"/>
      <c r="DVP13" s="56"/>
      <c r="DVQ13" s="56"/>
      <c r="DVR13" s="56"/>
      <c r="DVS13" s="56"/>
      <c r="DVT13" s="56"/>
      <c r="DVU13" s="56"/>
      <c r="DVV13" s="56"/>
      <c r="DVW13" s="56"/>
      <c r="DVX13" s="56"/>
      <c r="DVY13" s="56"/>
      <c r="DVZ13" s="56"/>
      <c r="DWA13" s="56"/>
      <c r="DWB13" s="56"/>
      <c r="DWC13" s="56"/>
      <c r="DWD13" s="56"/>
      <c r="DWE13" s="56"/>
      <c r="DWF13" s="56"/>
      <c r="DWG13" s="56"/>
      <c r="DWH13" s="56"/>
      <c r="DWI13" s="56"/>
      <c r="DWJ13" s="56"/>
      <c r="DWK13" s="56"/>
      <c r="DWL13" s="56"/>
      <c r="DWM13" s="56"/>
      <c r="DWN13" s="56"/>
      <c r="DWO13" s="56"/>
      <c r="DWP13" s="56"/>
      <c r="DWQ13" s="56"/>
      <c r="DWR13" s="56"/>
      <c r="DWS13" s="56"/>
      <c r="DWT13" s="56"/>
      <c r="DWU13" s="56"/>
      <c r="DWV13" s="56"/>
      <c r="DWW13" s="56"/>
      <c r="DWX13" s="56"/>
      <c r="DWY13" s="56"/>
      <c r="DWZ13" s="56"/>
      <c r="DXA13" s="56"/>
      <c r="DXB13" s="56"/>
      <c r="DXC13" s="56"/>
      <c r="DXD13" s="56"/>
      <c r="DXE13" s="56"/>
      <c r="DXF13" s="56"/>
      <c r="DXG13" s="56"/>
      <c r="DXH13" s="56"/>
      <c r="DXI13" s="56"/>
      <c r="DXJ13" s="56"/>
      <c r="DXK13" s="56"/>
      <c r="DXL13" s="56"/>
      <c r="DXM13" s="56"/>
      <c r="DXN13" s="56"/>
      <c r="DXO13" s="56"/>
      <c r="DXP13" s="56"/>
      <c r="DXQ13" s="56"/>
      <c r="DXR13" s="56"/>
      <c r="DXS13" s="56"/>
      <c r="DXT13" s="56"/>
      <c r="DXU13" s="56"/>
      <c r="DXV13" s="56"/>
      <c r="DXW13" s="56"/>
      <c r="DXX13" s="56"/>
      <c r="DXY13" s="56"/>
      <c r="DXZ13" s="56"/>
      <c r="DYA13" s="56"/>
      <c r="DYB13" s="56"/>
      <c r="DYC13" s="56"/>
      <c r="DYD13" s="56"/>
      <c r="DYE13" s="56"/>
      <c r="DYF13" s="56"/>
      <c r="DYG13" s="56"/>
      <c r="DYH13" s="56"/>
      <c r="DYI13" s="56"/>
      <c r="DYJ13" s="56"/>
      <c r="DYK13" s="56"/>
      <c r="DYL13" s="56"/>
      <c r="DYM13" s="56"/>
      <c r="DYN13" s="56"/>
      <c r="DYO13" s="56"/>
      <c r="DYP13" s="56"/>
      <c r="DYQ13" s="56"/>
      <c r="DYR13" s="56"/>
      <c r="DYS13" s="56"/>
      <c r="DYT13" s="56"/>
      <c r="DYU13" s="56"/>
      <c r="DYV13" s="56"/>
      <c r="DYW13" s="56"/>
      <c r="DYX13" s="56"/>
      <c r="DYY13" s="56"/>
      <c r="DYZ13" s="56"/>
      <c r="DZA13" s="56"/>
      <c r="DZB13" s="56"/>
      <c r="DZC13" s="56"/>
      <c r="DZD13" s="56"/>
      <c r="DZE13" s="56"/>
      <c r="DZF13" s="56"/>
      <c r="DZG13" s="56"/>
      <c r="DZH13" s="56"/>
      <c r="DZI13" s="56"/>
      <c r="DZJ13" s="56"/>
      <c r="DZK13" s="56"/>
      <c r="DZL13" s="56"/>
      <c r="DZM13" s="56"/>
      <c r="DZN13" s="56"/>
      <c r="DZO13" s="56"/>
      <c r="DZP13" s="56"/>
      <c r="DZQ13" s="56"/>
      <c r="DZR13" s="56"/>
      <c r="DZS13" s="56"/>
      <c r="DZT13" s="56"/>
      <c r="DZU13" s="56"/>
      <c r="DZV13" s="56"/>
      <c r="DZW13" s="56"/>
      <c r="DZX13" s="56"/>
      <c r="DZY13" s="56"/>
      <c r="DZZ13" s="56"/>
      <c r="EAA13" s="56"/>
      <c r="EAB13" s="56"/>
      <c r="EAC13" s="56"/>
      <c r="EAD13" s="56"/>
      <c r="EAE13" s="56"/>
      <c r="EAF13" s="56"/>
      <c r="EAG13" s="56"/>
      <c r="EAH13" s="56"/>
      <c r="EAI13" s="56"/>
      <c r="EAJ13" s="56"/>
      <c r="EAK13" s="56"/>
      <c r="EAL13" s="56"/>
      <c r="EAM13" s="56"/>
      <c r="EAN13" s="56"/>
      <c r="EAO13" s="56"/>
      <c r="EAP13" s="56"/>
      <c r="EAQ13" s="56"/>
      <c r="EAR13" s="56"/>
      <c r="EAS13" s="56"/>
      <c r="EAT13" s="56"/>
      <c r="EAU13" s="56"/>
      <c r="EAV13" s="56"/>
      <c r="EAW13" s="56"/>
      <c r="EAX13" s="56"/>
      <c r="EAY13" s="56"/>
      <c r="EAZ13" s="56"/>
      <c r="EBA13" s="56"/>
      <c r="EBB13" s="56"/>
      <c r="EBC13" s="56"/>
      <c r="EBD13" s="56"/>
      <c r="EBE13" s="56"/>
      <c r="EBF13" s="56"/>
      <c r="EBG13" s="56"/>
      <c r="EBH13" s="56"/>
      <c r="EBI13" s="56"/>
      <c r="EBJ13" s="56"/>
      <c r="EBK13" s="56"/>
      <c r="EBL13" s="56"/>
      <c r="EBM13" s="56"/>
      <c r="EBN13" s="56"/>
      <c r="EBO13" s="56"/>
      <c r="EBP13" s="56"/>
      <c r="EBQ13" s="56"/>
      <c r="EBR13" s="56"/>
      <c r="EBS13" s="56"/>
      <c r="EBT13" s="56"/>
      <c r="EBU13" s="56"/>
      <c r="EBV13" s="56"/>
      <c r="EBW13" s="56"/>
      <c r="EBX13" s="56"/>
      <c r="EBY13" s="56"/>
      <c r="EBZ13" s="56"/>
      <c r="ECA13" s="56"/>
      <c r="ECB13" s="56"/>
      <c r="ECC13" s="56"/>
      <c r="ECD13" s="56"/>
      <c r="ECE13" s="56"/>
      <c r="ECF13" s="56"/>
      <c r="ECG13" s="56"/>
      <c r="ECH13" s="56"/>
      <c r="ECI13" s="56"/>
      <c r="ECJ13" s="56"/>
      <c r="ECK13" s="56"/>
      <c r="ECL13" s="56"/>
      <c r="ECM13" s="56"/>
      <c r="ECN13" s="56"/>
      <c r="ECO13" s="56"/>
      <c r="ECP13" s="56"/>
      <c r="ECQ13" s="56"/>
      <c r="ECR13" s="56"/>
      <c r="ECS13" s="56"/>
      <c r="ECT13" s="56"/>
      <c r="ECU13" s="56"/>
      <c r="ECV13" s="56"/>
      <c r="ECW13" s="56"/>
      <c r="ECX13" s="56"/>
      <c r="ECY13" s="56"/>
      <c r="ECZ13" s="56"/>
      <c r="EDA13" s="56"/>
      <c r="EDB13" s="56"/>
      <c r="EDC13" s="56"/>
      <c r="EDD13" s="56"/>
      <c r="EDE13" s="56"/>
      <c r="EDF13" s="56"/>
      <c r="EDG13" s="56"/>
      <c r="EDH13" s="56"/>
      <c r="EDI13" s="56"/>
      <c r="EDJ13" s="56"/>
      <c r="EDK13" s="56"/>
      <c r="EDL13" s="56"/>
      <c r="EDM13" s="56"/>
      <c r="EDN13" s="56"/>
      <c r="EDO13" s="56"/>
      <c r="EDP13" s="56"/>
      <c r="EDQ13" s="56"/>
      <c r="EDR13" s="56"/>
      <c r="EDS13" s="56"/>
      <c r="EDT13" s="56"/>
      <c r="EDU13" s="56"/>
      <c r="EDV13" s="56"/>
      <c r="EDW13" s="56"/>
      <c r="EDX13" s="56"/>
      <c r="EDY13" s="56"/>
      <c r="EDZ13" s="56"/>
      <c r="EEA13" s="56"/>
      <c r="EEB13" s="56"/>
      <c r="EEC13" s="56"/>
      <c r="EED13" s="56"/>
      <c r="EEE13" s="56"/>
      <c r="EEF13" s="56"/>
      <c r="EEG13" s="56"/>
      <c r="EEH13" s="56"/>
      <c r="EEI13" s="56"/>
      <c r="EEJ13" s="56"/>
      <c r="EEK13" s="56"/>
      <c r="EEL13" s="56"/>
      <c r="EEM13" s="56"/>
      <c r="EEN13" s="56"/>
      <c r="EEO13" s="56"/>
      <c r="EEP13" s="56"/>
      <c r="EEQ13" s="56"/>
      <c r="EER13" s="56"/>
      <c r="EES13" s="56"/>
      <c r="EET13" s="56"/>
      <c r="EEU13" s="56"/>
      <c r="EEV13" s="56"/>
      <c r="EEW13" s="56"/>
      <c r="EEX13" s="56"/>
      <c r="EEY13" s="56"/>
      <c r="EEZ13" s="56"/>
      <c r="EFA13" s="56"/>
      <c r="EFB13" s="56"/>
      <c r="EFC13" s="56"/>
      <c r="EFD13" s="56"/>
      <c r="EFE13" s="56"/>
      <c r="EFF13" s="56"/>
      <c r="EFG13" s="56"/>
      <c r="EFH13" s="56"/>
      <c r="EFI13" s="56"/>
      <c r="EFJ13" s="56"/>
      <c r="EFK13" s="56"/>
      <c r="EFL13" s="56"/>
      <c r="EFM13" s="56"/>
      <c r="EFN13" s="56"/>
      <c r="EFO13" s="56"/>
      <c r="EFP13" s="56"/>
      <c r="EFQ13" s="56"/>
      <c r="EFR13" s="56"/>
      <c r="EFS13" s="56"/>
      <c r="EFT13" s="56"/>
      <c r="EFU13" s="56"/>
      <c r="EFV13" s="56"/>
      <c r="EFW13" s="56"/>
      <c r="EFX13" s="56"/>
      <c r="EFY13" s="56"/>
      <c r="EFZ13" s="56"/>
      <c r="EGA13" s="56"/>
      <c r="EGB13" s="56"/>
      <c r="EGC13" s="56"/>
      <c r="EGD13" s="56"/>
      <c r="EGE13" s="56"/>
      <c r="EGF13" s="56"/>
      <c r="EGG13" s="56"/>
      <c r="EGH13" s="56"/>
      <c r="EGI13" s="56"/>
      <c r="EGJ13" s="56"/>
      <c r="EGK13" s="56"/>
      <c r="EGL13" s="56"/>
      <c r="EGM13" s="56"/>
      <c r="EGN13" s="56"/>
      <c r="EGO13" s="56"/>
      <c r="EGP13" s="56"/>
      <c r="EGQ13" s="56"/>
      <c r="EGR13" s="56"/>
      <c r="EGS13" s="56"/>
      <c r="EGT13" s="56"/>
      <c r="EGU13" s="56"/>
      <c r="EGV13" s="56"/>
      <c r="EGW13" s="56"/>
      <c r="EGX13" s="56"/>
      <c r="EGY13" s="56"/>
      <c r="EGZ13" s="56"/>
      <c r="EHA13" s="56"/>
      <c r="EHB13" s="56"/>
      <c r="EHC13" s="56"/>
      <c r="EHD13" s="56"/>
      <c r="EHE13" s="56"/>
      <c r="EHF13" s="56"/>
      <c r="EHG13" s="56"/>
      <c r="EHH13" s="56"/>
      <c r="EHI13" s="56"/>
      <c r="EHJ13" s="56"/>
      <c r="EHK13" s="56"/>
      <c r="EHL13" s="56"/>
      <c r="EHM13" s="56"/>
      <c r="EHN13" s="56"/>
      <c r="EHO13" s="56"/>
      <c r="EHP13" s="56"/>
      <c r="EHQ13" s="56"/>
      <c r="EHR13" s="56"/>
      <c r="EHS13" s="56"/>
      <c r="EHT13" s="56"/>
      <c r="EHU13" s="56"/>
      <c r="EHV13" s="56"/>
      <c r="EHW13" s="56"/>
      <c r="EHX13" s="56"/>
      <c r="EHY13" s="56"/>
      <c r="EHZ13" s="56"/>
      <c r="EIA13" s="56"/>
      <c r="EIB13" s="56"/>
      <c r="EIC13" s="56"/>
      <c r="EID13" s="56"/>
      <c r="EIE13" s="56"/>
      <c r="EIF13" s="56"/>
      <c r="EIG13" s="56"/>
      <c r="EIH13" s="56"/>
      <c r="EII13" s="56"/>
      <c r="EIJ13" s="56"/>
      <c r="EIK13" s="56"/>
      <c r="EIL13" s="56"/>
      <c r="EIM13" s="56"/>
      <c r="EIN13" s="56"/>
      <c r="EIO13" s="56"/>
      <c r="EIP13" s="56"/>
      <c r="EIQ13" s="56"/>
      <c r="EIR13" s="56"/>
      <c r="EIS13" s="56"/>
      <c r="EIT13" s="56"/>
      <c r="EIU13" s="56"/>
      <c r="EIV13" s="56"/>
      <c r="EIW13" s="56"/>
      <c r="EIX13" s="56"/>
      <c r="EIY13" s="56"/>
      <c r="EIZ13" s="56"/>
      <c r="EJA13" s="56"/>
      <c r="EJB13" s="56"/>
      <c r="EJC13" s="56"/>
      <c r="EJD13" s="56"/>
      <c r="EJE13" s="56"/>
      <c r="EJF13" s="56"/>
      <c r="EJG13" s="56"/>
      <c r="EJH13" s="56"/>
      <c r="EJI13" s="56"/>
      <c r="EJJ13" s="56"/>
      <c r="EJK13" s="56"/>
      <c r="EJL13" s="56"/>
      <c r="EJM13" s="56"/>
      <c r="EJN13" s="56"/>
      <c r="EJO13" s="56"/>
      <c r="EJP13" s="56"/>
      <c r="EJQ13" s="56"/>
      <c r="EJR13" s="56"/>
      <c r="EJS13" s="56"/>
      <c r="EJT13" s="56"/>
      <c r="EJU13" s="56"/>
      <c r="EJV13" s="56"/>
      <c r="EJW13" s="56"/>
      <c r="EJX13" s="56"/>
      <c r="EJY13" s="56"/>
      <c r="EJZ13" s="56"/>
      <c r="EKA13" s="56"/>
      <c r="EKB13" s="56"/>
      <c r="EKC13" s="56"/>
      <c r="EKD13" s="56"/>
      <c r="EKE13" s="56"/>
      <c r="EKF13" s="56"/>
      <c r="EKG13" s="56"/>
      <c r="EKH13" s="56"/>
      <c r="EKI13" s="56"/>
      <c r="EKJ13" s="56"/>
      <c r="EKK13" s="56"/>
      <c r="EKL13" s="56"/>
      <c r="EKM13" s="56"/>
      <c r="EKN13" s="56"/>
      <c r="EKO13" s="56"/>
      <c r="EKP13" s="56"/>
      <c r="EKQ13" s="56"/>
      <c r="EKR13" s="56"/>
      <c r="EKS13" s="56"/>
      <c r="EKT13" s="56"/>
      <c r="EKU13" s="56"/>
      <c r="EKV13" s="56"/>
      <c r="EKW13" s="56"/>
      <c r="EKX13" s="56"/>
      <c r="EKY13" s="56"/>
      <c r="EKZ13" s="56"/>
      <c r="ELA13" s="56"/>
      <c r="ELB13" s="56"/>
      <c r="ELC13" s="56"/>
      <c r="ELD13" s="56"/>
      <c r="ELE13" s="56"/>
      <c r="ELF13" s="56"/>
      <c r="ELG13" s="56"/>
      <c r="ELH13" s="56"/>
      <c r="ELI13" s="56"/>
      <c r="ELJ13" s="56"/>
      <c r="ELK13" s="56"/>
      <c r="ELL13" s="56"/>
      <c r="ELM13" s="56"/>
      <c r="ELN13" s="56"/>
      <c r="ELO13" s="56"/>
      <c r="ELP13" s="56"/>
      <c r="ELQ13" s="56"/>
      <c r="ELR13" s="56"/>
      <c r="ELS13" s="56"/>
      <c r="ELT13" s="56"/>
      <c r="ELU13" s="56"/>
      <c r="ELV13" s="56"/>
      <c r="ELW13" s="56"/>
      <c r="ELX13" s="56"/>
      <c r="ELY13" s="56"/>
      <c r="ELZ13" s="56"/>
      <c r="EMA13" s="56"/>
      <c r="EMB13" s="56"/>
      <c r="EMC13" s="56"/>
      <c r="EMD13" s="56"/>
      <c r="EME13" s="56"/>
      <c r="EMF13" s="56"/>
      <c r="EMG13" s="56"/>
      <c r="EMH13" s="56"/>
      <c r="EMI13" s="56"/>
      <c r="EMJ13" s="56"/>
      <c r="EMK13" s="56"/>
      <c r="EML13" s="56"/>
      <c r="EMM13" s="56"/>
      <c r="EMN13" s="56"/>
      <c r="EMO13" s="56"/>
      <c r="EMP13" s="56"/>
      <c r="EMQ13" s="56"/>
      <c r="EMR13" s="56"/>
      <c r="EMS13" s="56"/>
      <c r="EMT13" s="56"/>
      <c r="EMU13" s="56"/>
      <c r="EMV13" s="56"/>
      <c r="EMW13" s="56"/>
      <c r="EMX13" s="56"/>
      <c r="EMY13" s="56"/>
      <c r="EMZ13" s="56"/>
      <c r="ENA13" s="56"/>
      <c r="ENB13" s="56"/>
      <c r="ENC13" s="56"/>
      <c r="END13" s="56"/>
      <c r="ENE13" s="56"/>
      <c r="ENF13" s="56"/>
      <c r="ENG13" s="56"/>
      <c r="ENH13" s="56"/>
      <c r="ENI13" s="56"/>
      <c r="ENJ13" s="56"/>
      <c r="ENK13" s="56"/>
      <c r="ENL13" s="56"/>
      <c r="ENM13" s="56"/>
      <c r="ENN13" s="56"/>
      <c r="ENO13" s="56"/>
      <c r="ENP13" s="56"/>
      <c r="ENQ13" s="56"/>
      <c r="ENR13" s="56"/>
      <c r="ENS13" s="56"/>
      <c r="ENT13" s="56"/>
      <c r="ENU13" s="56"/>
      <c r="ENV13" s="56"/>
      <c r="ENW13" s="56"/>
      <c r="ENX13" s="56"/>
      <c r="ENY13" s="56"/>
      <c r="ENZ13" s="56"/>
      <c r="EOA13" s="56"/>
      <c r="EOB13" s="56"/>
      <c r="EOC13" s="56"/>
      <c r="EOD13" s="56"/>
      <c r="EOE13" s="56"/>
      <c r="EOF13" s="56"/>
      <c r="EOG13" s="56"/>
      <c r="EOH13" s="56"/>
      <c r="EOI13" s="56"/>
      <c r="EOJ13" s="56"/>
      <c r="EOK13" s="56"/>
      <c r="EOL13" s="56"/>
      <c r="EOM13" s="56"/>
      <c r="EON13" s="56"/>
      <c r="EOO13" s="56"/>
      <c r="EOP13" s="56"/>
      <c r="EOQ13" s="56"/>
      <c r="EOR13" s="56"/>
      <c r="EOS13" s="56"/>
      <c r="EOT13" s="56"/>
      <c r="EOU13" s="56"/>
      <c r="EOV13" s="56"/>
      <c r="EOW13" s="56"/>
      <c r="EOX13" s="56"/>
      <c r="EOY13" s="56"/>
      <c r="EOZ13" s="56"/>
      <c r="EPA13" s="56"/>
      <c r="EPB13" s="56"/>
      <c r="EPC13" s="56"/>
      <c r="EPD13" s="56"/>
      <c r="EPE13" s="56"/>
      <c r="EPF13" s="56"/>
      <c r="EPG13" s="56"/>
      <c r="EPH13" s="56"/>
      <c r="EPI13" s="56"/>
      <c r="EPJ13" s="56"/>
      <c r="EPK13" s="56"/>
      <c r="EPL13" s="56"/>
      <c r="EPM13" s="56"/>
      <c r="EPN13" s="56"/>
      <c r="EPO13" s="56"/>
      <c r="EPP13" s="56"/>
      <c r="EPQ13" s="56"/>
      <c r="EPR13" s="56"/>
      <c r="EPS13" s="56"/>
      <c r="EPT13" s="56"/>
      <c r="EPU13" s="56"/>
      <c r="EPV13" s="56"/>
      <c r="EPW13" s="56"/>
      <c r="EPX13" s="56"/>
      <c r="EPY13" s="56"/>
      <c r="EPZ13" s="56"/>
      <c r="EQA13" s="56"/>
      <c r="EQB13" s="56"/>
      <c r="EQC13" s="56"/>
      <c r="EQD13" s="56"/>
      <c r="EQE13" s="56"/>
      <c r="EQF13" s="56"/>
      <c r="EQG13" s="56"/>
      <c r="EQH13" s="56"/>
      <c r="EQI13" s="56"/>
      <c r="EQJ13" s="56"/>
      <c r="EQK13" s="56"/>
      <c r="EQL13" s="56"/>
      <c r="EQM13" s="56"/>
      <c r="EQN13" s="56"/>
      <c r="EQO13" s="56"/>
      <c r="EQP13" s="56"/>
      <c r="EQQ13" s="56"/>
      <c r="EQR13" s="56"/>
      <c r="EQS13" s="56"/>
      <c r="EQT13" s="56"/>
      <c r="EQU13" s="56"/>
      <c r="EQV13" s="56"/>
      <c r="EQW13" s="56"/>
      <c r="EQX13" s="56"/>
      <c r="EQY13" s="56"/>
      <c r="EQZ13" s="56"/>
      <c r="ERA13" s="56"/>
      <c r="ERB13" s="56"/>
      <c r="ERC13" s="56"/>
      <c r="ERD13" s="56"/>
      <c r="ERE13" s="56"/>
      <c r="ERF13" s="56"/>
      <c r="ERG13" s="56"/>
      <c r="ERH13" s="56"/>
      <c r="ERI13" s="56"/>
      <c r="ERJ13" s="56"/>
      <c r="ERK13" s="56"/>
      <c r="ERL13" s="56"/>
      <c r="ERM13" s="56"/>
      <c r="ERN13" s="56"/>
      <c r="ERO13" s="56"/>
      <c r="ERP13" s="56"/>
      <c r="ERQ13" s="56"/>
      <c r="ERR13" s="56"/>
      <c r="ERS13" s="56"/>
      <c r="ERT13" s="56"/>
      <c r="ERU13" s="56"/>
      <c r="ERV13" s="56"/>
      <c r="ERW13" s="56"/>
      <c r="ERX13" s="56"/>
      <c r="ERY13" s="56"/>
      <c r="ERZ13" s="56"/>
      <c r="ESA13" s="56"/>
      <c r="ESB13" s="56"/>
      <c r="ESC13" s="56"/>
      <c r="ESD13" s="56"/>
      <c r="ESE13" s="56"/>
      <c r="ESF13" s="56"/>
      <c r="ESG13" s="56"/>
      <c r="ESH13" s="56"/>
      <c r="ESI13" s="56"/>
      <c r="ESJ13" s="56"/>
      <c r="ESK13" s="56"/>
      <c r="ESL13" s="56"/>
      <c r="ESM13" s="56"/>
      <c r="ESN13" s="56"/>
      <c r="ESO13" s="56"/>
      <c r="ESP13" s="56"/>
      <c r="ESQ13" s="56"/>
      <c r="ESR13" s="56"/>
      <c r="ESS13" s="56"/>
      <c r="EST13" s="56"/>
      <c r="ESU13" s="56"/>
      <c r="ESV13" s="56"/>
      <c r="ESW13" s="56"/>
      <c r="ESX13" s="56"/>
      <c r="ESY13" s="56"/>
      <c r="ESZ13" s="56"/>
      <c r="ETA13" s="56"/>
      <c r="ETB13" s="56"/>
      <c r="ETC13" s="56"/>
      <c r="ETD13" s="56"/>
      <c r="ETE13" s="56"/>
      <c r="ETF13" s="56"/>
      <c r="ETG13" s="56"/>
      <c r="ETH13" s="56"/>
      <c r="ETI13" s="56"/>
      <c r="ETJ13" s="56"/>
      <c r="ETK13" s="56"/>
      <c r="ETL13" s="56"/>
      <c r="ETM13" s="56"/>
      <c r="ETN13" s="56"/>
      <c r="ETO13" s="56"/>
      <c r="ETP13" s="56"/>
      <c r="ETQ13" s="56"/>
      <c r="ETR13" s="56"/>
      <c r="ETS13" s="56"/>
      <c r="ETT13" s="56"/>
      <c r="ETU13" s="56"/>
      <c r="ETV13" s="56"/>
      <c r="ETW13" s="56"/>
      <c r="ETX13" s="56"/>
      <c r="ETY13" s="56"/>
      <c r="ETZ13" s="56"/>
      <c r="EUA13" s="56"/>
      <c r="EUB13" s="56"/>
      <c r="EUC13" s="56"/>
      <c r="EUD13" s="56"/>
      <c r="EUE13" s="56"/>
      <c r="EUF13" s="56"/>
      <c r="EUG13" s="56"/>
      <c r="EUH13" s="56"/>
      <c r="EUI13" s="56"/>
      <c r="EUJ13" s="56"/>
      <c r="EUK13" s="56"/>
      <c r="EUL13" s="56"/>
      <c r="EUM13" s="56"/>
      <c r="EUN13" s="56"/>
      <c r="EUO13" s="56"/>
      <c r="EUP13" s="56"/>
      <c r="EUQ13" s="56"/>
      <c r="EUR13" s="56"/>
      <c r="EUS13" s="56"/>
      <c r="EUT13" s="56"/>
      <c r="EUU13" s="56"/>
      <c r="EUV13" s="56"/>
      <c r="EUW13" s="56"/>
      <c r="EUX13" s="56"/>
      <c r="EUY13" s="56"/>
      <c r="EUZ13" s="56"/>
      <c r="EVA13" s="56"/>
      <c r="EVB13" s="56"/>
      <c r="EVC13" s="56"/>
      <c r="EVD13" s="56"/>
      <c r="EVE13" s="56"/>
      <c r="EVF13" s="56"/>
      <c r="EVG13" s="56"/>
      <c r="EVH13" s="56"/>
      <c r="EVI13" s="56"/>
      <c r="EVJ13" s="56"/>
      <c r="EVK13" s="56"/>
      <c r="EVL13" s="56"/>
      <c r="EVM13" s="56"/>
      <c r="EVN13" s="56"/>
      <c r="EVO13" s="56"/>
      <c r="EVP13" s="56"/>
      <c r="EVQ13" s="56"/>
      <c r="EVR13" s="56"/>
      <c r="EVS13" s="56"/>
      <c r="EVT13" s="56"/>
      <c r="EVU13" s="56"/>
      <c r="EVV13" s="56"/>
      <c r="EVW13" s="56"/>
      <c r="EVX13" s="56"/>
      <c r="EVY13" s="56"/>
      <c r="EVZ13" s="56"/>
      <c r="EWA13" s="56"/>
      <c r="EWB13" s="56"/>
      <c r="EWC13" s="56"/>
      <c r="EWD13" s="56"/>
      <c r="EWE13" s="56"/>
      <c r="EWF13" s="56"/>
      <c r="EWG13" s="56"/>
      <c r="EWH13" s="56"/>
      <c r="EWI13" s="56"/>
      <c r="EWJ13" s="56"/>
      <c r="EWK13" s="56"/>
      <c r="EWL13" s="56"/>
      <c r="EWM13" s="56"/>
      <c r="EWN13" s="56"/>
      <c r="EWO13" s="56"/>
      <c r="EWP13" s="56"/>
      <c r="EWQ13" s="56"/>
      <c r="EWR13" s="56"/>
      <c r="EWS13" s="56"/>
      <c r="EWT13" s="56"/>
      <c r="EWU13" s="56"/>
      <c r="EWV13" s="56"/>
      <c r="EWW13" s="56"/>
      <c r="EWX13" s="56"/>
      <c r="EWY13" s="56"/>
      <c r="EWZ13" s="56"/>
      <c r="EXA13" s="56"/>
      <c r="EXB13" s="56"/>
      <c r="EXC13" s="56"/>
      <c r="EXD13" s="56"/>
      <c r="EXE13" s="56"/>
      <c r="EXF13" s="56"/>
      <c r="EXG13" s="56"/>
      <c r="EXH13" s="56"/>
      <c r="EXI13" s="56"/>
      <c r="EXJ13" s="56"/>
      <c r="EXK13" s="56"/>
      <c r="EXL13" s="56"/>
      <c r="EXM13" s="56"/>
      <c r="EXN13" s="56"/>
      <c r="EXO13" s="56"/>
      <c r="EXP13" s="56"/>
      <c r="EXQ13" s="56"/>
      <c r="EXR13" s="56"/>
      <c r="EXS13" s="56"/>
      <c r="EXT13" s="56"/>
      <c r="EXU13" s="56"/>
      <c r="EXV13" s="56"/>
      <c r="EXW13" s="56"/>
      <c r="EXX13" s="56"/>
      <c r="EXY13" s="56"/>
      <c r="EXZ13" s="56"/>
      <c r="EYA13" s="56"/>
      <c r="EYB13" s="56"/>
      <c r="EYC13" s="56"/>
      <c r="EYD13" s="56"/>
      <c r="EYE13" s="56"/>
      <c r="EYF13" s="56"/>
      <c r="EYG13" s="56"/>
      <c r="EYH13" s="56"/>
      <c r="EYI13" s="56"/>
      <c r="EYJ13" s="56"/>
      <c r="EYK13" s="56"/>
      <c r="EYL13" s="56"/>
      <c r="EYM13" s="56"/>
      <c r="EYN13" s="56"/>
      <c r="EYO13" s="56"/>
      <c r="EYP13" s="56"/>
      <c r="EYQ13" s="56"/>
      <c r="EYR13" s="56"/>
      <c r="EYS13" s="56"/>
      <c r="EYT13" s="56"/>
      <c r="EYU13" s="56"/>
      <c r="EYV13" s="56"/>
      <c r="EYW13" s="56"/>
      <c r="EYX13" s="56"/>
      <c r="EYY13" s="56"/>
      <c r="EYZ13" s="56"/>
      <c r="EZA13" s="56"/>
      <c r="EZB13" s="56"/>
      <c r="EZC13" s="56"/>
      <c r="EZD13" s="56"/>
      <c r="EZE13" s="56"/>
      <c r="EZF13" s="56"/>
      <c r="EZG13" s="56"/>
      <c r="EZH13" s="56"/>
      <c r="EZI13" s="56"/>
      <c r="EZJ13" s="56"/>
      <c r="EZK13" s="56"/>
      <c r="EZL13" s="56"/>
      <c r="EZM13" s="56"/>
      <c r="EZN13" s="56"/>
      <c r="EZO13" s="56"/>
      <c r="EZP13" s="56"/>
      <c r="EZQ13" s="56"/>
      <c r="EZR13" s="56"/>
      <c r="EZS13" s="56"/>
      <c r="EZT13" s="56"/>
      <c r="EZU13" s="56"/>
      <c r="EZV13" s="56"/>
      <c r="EZW13" s="56"/>
      <c r="EZX13" s="56"/>
      <c r="EZY13" s="56"/>
      <c r="EZZ13" s="56"/>
      <c r="FAA13" s="56"/>
      <c r="FAB13" s="56"/>
      <c r="FAC13" s="56"/>
      <c r="FAD13" s="56"/>
      <c r="FAE13" s="56"/>
      <c r="FAF13" s="56"/>
      <c r="FAG13" s="56"/>
      <c r="FAH13" s="56"/>
      <c r="FAI13" s="56"/>
      <c r="FAJ13" s="56"/>
      <c r="FAK13" s="56"/>
      <c r="FAL13" s="56"/>
      <c r="FAM13" s="56"/>
      <c r="FAN13" s="56"/>
      <c r="FAO13" s="56"/>
      <c r="FAP13" s="56"/>
      <c r="FAQ13" s="56"/>
      <c r="FAR13" s="56"/>
      <c r="FAS13" s="56"/>
      <c r="FAT13" s="56"/>
      <c r="FAU13" s="56"/>
      <c r="FAV13" s="56"/>
      <c r="FAW13" s="56"/>
      <c r="FAX13" s="56"/>
      <c r="FAY13" s="56"/>
      <c r="FAZ13" s="56"/>
      <c r="FBA13" s="56"/>
      <c r="FBB13" s="56"/>
      <c r="FBC13" s="56"/>
      <c r="FBD13" s="56"/>
      <c r="FBE13" s="56"/>
      <c r="FBF13" s="56"/>
      <c r="FBG13" s="56"/>
      <c r="FBH13" s="56"/>
      <c r="FBI13" s="56"/>
      <c r="FBJ13" s="56"/>
      <c r="FBK13" s="56"/>
      <c r="FBL13" s="56"/>
      <c r="FBM13" s="56"/>
      <c r="FBN13" s="56"/>
      <c r="FBO13" s="56"/>
      <c r="FBP13" s="56"/>
      <c r="FBQ13" s="56"/>
      <c r="FBR13" s="56"/>
      <c r="FBS13" s="56"/>
      <c r="FBT13" s="56"/>
      <c r="FBU13" s="56"/>
      <c r="FBV13" s="56"/>
      <c r="FBW13" s="56"/>
      <c r="FBX13" s="56"/>
      <c r="FBY13" s="56"/>
      <c r="FBZ13" s="56"/>
      <c r="FCA13" s="56"/>
      <c r="FCB13" s="56"/>
      <c r="FCC13" s="56"/>
      <c r="FCD13" s="56"/>
      <c r="FCE13" s="56"/>
      <c r="FCF13" s="56"/>
      <c r="FCG13" s="56"/>
      <c r="FCH13" s="56"/>
      <c r="FCI13" s="56"/>
      <c r="FCJ13" s="56"/>
      <c r="FCK13" s="56"/>
      <c r="FCL13" s="56"/>
      <c r="FCM13" s="56"/>
      <c r="FCN13" s="56"/>
      <c r="FCO13" s="56"/>
      <c r="FCP13" s="56"/>
      <c r="FCQ13" s="56"/>
      <c r="FCR13" s="56"/>
      <c r="FCS13" s="56"/>
      <c r="FCT13" s="56"/>
      <c r="FCU13" s="56"/>
      <c r="FCV13" s="56"/>
      <c r="FCW13" s="56"/>
      <c r="FCX13" s="56"/>
      <c r="FCY13" s="56"/>
      <c r="FCZ13" s="56"/>
      <c r="FDA13" s="56"/>
      <c r="FDB13" s="56"/>
      <c r="FDC13" s="56"/>
      <c r="FDD13" s="56"/>
      <c r="FDE13" s="56"/>
      <c r="FDF13" s="56"/>
      <c r="FDG13" s="56"/>
      <c r="FDH13" s="56"/>
      <c r="FDI13" s="56"/>
      <c r="FDJ13" s="56"/>
      <c r="FDK13" s="56"/>
      <c r="FDL13" s="56"/>
      <c r="FDM13" s="56"/>
      <c r="FDN13" s="56"/>
      <c r="FDO13" s="56"/>
      <c r="FDP13" s="56"/>
      <c r="FDQ13" s="56"/>
      <c r="FDR13" s="56"/>
      <c r="FDS13" s="56"/>
      <c r="FDT13" s="56"/>
      <c r="FDU13" s="56"/>
      <c r="FDV13" s="56"/>
      <c r="FDW13" s="56"/>
      <c r="FDX13" s="56"/>
      <c r="FDY13" s="56"/>
      <c r="FDZ13" s="56"/>
      <c r="FEA13" s="56"/>
      <c r="FEB13" s="56"/>
      <c r="FEC13" s="56"/>
      <c r="FED13" s="56"/>
      <c r="FEE13" s="56"/>
      <c r="FEF13" s="56"/>
      <c r="FEG13" s="56"/>
      <c r="FEH13" s="56"/>
      <c r="FEI13" s="56"/>
      <c r="FEJ13" s="56"/>
      <c r="FEK13" s="56"/>
      <c r="FEL13" s="56"/>
      <c r="FEM13" s="56"/>
      <c r="FEN13" s="56"/>
      <c r="FEO13" s="56"/>
      <c r="FEP13" s="56"/>
      <c r="FEQ13" s="56"/>
      <c r="FER13" s="56"/>
      <c r="FES13" s="56"/>
      <c r="FET13" s="56"/>
      <c r="FEU13" s="56"/>
      <c r="FEV13" s="56"/>
      <c r="FEW13" s="56"/>
      <c r="FEX13" s="56"/>
      <c r="FEY13" s="56"/>
      <c r="FEZ13" s="56"/>
      <c r="FFA13" s="56"/>
      <c r="FFB13" s="56"/>
      <c r="FFC13" s="56"/>
      <c r="FFD13" s="56"/>
      <c r="FFE13" s="56"/>
      <c r="FFF13" s="56"/>
      <c r="FFG13" s="56"/>
      <c r="FFH13" s="56"/>
      <c r="FFI13" s="56"/>
      <c r="FFJ13" s="56"/>
      <c r="FFK13" s="56"/>
      <c r="FFL13" s="56"/>
      <c r="FFM13" s="56"/>
      <c r="FFN13" s="56"/>
      <c r="FFO13" s="56"/>
      <c r="FFP13" s="56"/>
      <c r="FFQ13" s="56"/>
      <c r="FFR13" s="56"/>
      <c r="FFS13" s="56"/>
      <c r="FFT13" s="56"/>
      <c r="FFU13" s="56"/>
      <c r="FFV13" s="56"/>
      <c r="FFW13" s="56"/>
      <c r="FFX13" s="56"/>
      <c r="FFY13" s="56"/>
      <c r="FFZ13" s="56"/>
      <c r="FGA13" s="56"/>
      <c r="FGB13" s="56"/>
      <c r="FGC13" s="56"/>
      <c r="FGD13" s="56"/>
      <c r="FGE13" s="56"/>
      <c r="FGF13" s="56"/>
      <c r="FGG13" s="56"/>
      <c r="FGH13" s="56"/>
      <c r="FGI13" s="56"/>
      <c r="FGJ13" s="56"/>
      <c r="FGK13" s="56"/>
      <c r="FGL13" s="56"/>
      <c r="FGM13" s="56"/>
      <c r="FGN13" s="56"/>
      <c r="FGO13" s="56"/>
      <c r="FGP13" s="56"/>
      <c r="FGQ13" s="56"/>
      <c r="FGR13" s="56"/>
      <c r="FGS13" s="56"/>
      <c r="FGT13" s="56"/>
      <c r="FGU13" s="56"/>
      <c r="FGV13" s="56"/>
      <c r="FGW13" s="56"/>
      <c r="FGX13" s="56"/>
      <c r="FGY13" s="56"/>
      <c r="FGZ13" s="56"/>
      <c r="FHA13" s="56"/>
      <c r="FHB13" s="56"/>
      <c r="FHC13" s="56"/>
      <c r="FHD13" s="56"/>
      <c r="FHE13" s="56"/>
      <c r="FHF13" s="56"/>
      <c r="FHG13" s="56"/>
      <c r="FHH13" s="56"/>
      <c r="FHI13" s="56"/>
      <c r="FHJ13" s="56"/>
      <c r="FHK13" s="56"/>
      <c r="FHL13" s="56"/>
      <c r="FHM13" s="56"/>
      <c r="FHN13" s="56"/>
      <c r="FHO13" s="56"/>
      <c r="FHP13" s="56"/>
      <c r="FHQ13" s="56"/>
      <c r="FHR13" s="56"/>
      <c r="FHS13" s="56"/>
      <c r="FHT13" s="56"/>
      <c r="FHU13" s="56"/>
      <c r="FHV13" s="56"/>
      <c r="FHW13" s="56"/>
      <c r="FHX13" s="56"/>
      <c r="FHY13" s="56"/>
      <c r="FHZ13" s="56"/>
      <c r="FIA13" s="56"/>
      <c r="FIB13" s="56"/>
      <c r="FIC13" s="56"/>
      <c r="FID13" s="56"/>
      <c r="FIE13" s="56"/>
      <c r="FIF13" s="56"/>
      <c r="FIG13" s="56"/>
      <c r="FIH13" s="56"/>
      <c r="FII13" s="56"/>
      <c r="FIJ13" s="56"/>
      <c r="FIK13" s="56"/>
      <c r="FIL13" s="56"/>
      <c r="FIM13" s="56"/>
      <c r="FIN13" s="56"/>
      <c r="FIO13" s="56"/>
      <c r="FIP13" s="56"/>
      <c r="FIQ13" s="56"/>
      <c r="FIR13" s="56"/>
      <c r="FIS13" s="56"/>
      <c r="FIT13" s="56"/>
      <c r="FIU13" s="56"/>
      <c r="FIV13" s="56"/>
      <c r="FIW13" s="56"/>
      <c r="FIX13" s="56"/>
      <c r="FIY13" s="56"/>
      <c r="FIZ13" s="56"/>
      <c r="FJA13" s="56"/>
      <c r="FJB13" s="56"/>
      <c r="FJC13" s="56"/>
      <c r="FJD13" s="56"/>
      <c r="FJE13" s="56"/>
      <c r="FJF13" s="56"/>
      <c r="FJG13" s="56"/>
      <c r="FJH13" s="56"/>
      <c r="FJI13" s="56"/>
      <c r="FJJ13" s="56"/>
      <c r="FJK13" s="56"/>
      <c r="FJL13" s="56"/>
      <c r="FJM13" s="56"/>
      <c r="FJN13" s="56"/>
      <c r="FJO13" s="56"/>
      <c r="FJP13" s="56"/>
      <c r="FJQ13" s="56"/>
      <c r="FJR13" s="56"/>
      <c r="FJS13" s="56"/>
      <c r="FJT13" s="56"/>
      <c r="FJU13" s="56"/>
      <c r="FJV13" s="56"/>
      <c r="FJW13" s="56"/>
      <c r="FJX13" s="56"/>
      <c r="FJY13" s="56"/>
      <c r="FJZ13" s="56"/>
      <c r="FKA13" s="56"/>
      <c r="FKB13" s="56"/>
      <c r="FKC13" s="56"/>
      <c r="FKD13" s="56"/>
      <c r="FKE13" s="56"/>
      <c r="FKF13" s="56"/>
      <c r="FKG13" s="56"/>
      <c r="FKH13" s="56"/>
      <c r="FKI13" s="56"/>
      <c r="FKJ13" s="56"/>
      <c r="FKK13" s="56"/>
      <c r="FKL13" s="56"/>
      <c r="FKM13" s="56"/>
      <c r="FKN13" s="56"/>
      <c r="FKO13" s="56"/>
      <c r="FKP13" s="56"/>
      <c r="FKQ13" s="56"/>
      <c r="FKR13" s="56"/>
      <c r="FKS13" s="56"/>
      <c r="FKT13" s="56"/>
      <c r="FKU13" s="56"/>
      <c r="FKV13" s="56"/>
      <c r="FKW13" s="56"/>
      <c r="FKX13" s="56"/>
      <c r="FKY13" s="56"/>
      <c r="FKZ13" s="56"/>
      <c r="FLA13" s="56"/>
      <c r="FLB13" s="56"/>
      <c r="FLC13" s="56"/>
      <c r="FLD13" s="56"/>
      <c r="FLE13" s="56"/>
      <c r="FLF13" s="56"/>
      <c r="FLG13" s="56"/>
      <c r="FLH13" s="56"/>
      <c r="FLI13" s="56"/>
      <c r="FLJ13" s="56"/>
      <c r="FLK13" s="56"/>
      <c r="FLL13" s="56"/>
      <c r="FLM13" s="56"/>
      <c r="FLN13" s="56"/>
      <c r="FLO13" s="56"/>
      <c r="FLP13" s="56"/>
      <c r="FLQ13" s="56"/>
      <c r="FLR13" s="56"/>
      <c r="FLS13" s="56"/>
      <c r="FLT13" s="56"/>
      <c r="FLU13" s="56"/>
      <c r="FLV13" s="56"/>
      <c r="FLW13" s="56"/>
      <c r="FLX13" s="56"/>
      <c r="FLY13" s="56"/>
      <c r="FLZ13" s="56"/>
      <c r="FMA13" s="56"/>
      <c r="FMB13" s="56"/>
      <c r="FMC13" s="56"/>
      <c r="FMD13" s="56"/>
      <c r="FME13" s="56"/>
      <c r="FMF13" s="56"/>
      <c r="FMG13" s="56"/>
      <c r="FMH13" s="56"/>
      <c r="FMI13" s="56"/>
      <c r="FMJ13" s="56"/>
      <c r="FMK13" s="56"/>
      <c r="FML13" s="56"/>
      <c r="FMM13" s="56"/>
      <c r="FMN13" s="56"/>
      <c r="FMO13" s="56"/>
      <c r="FMP13" s="56"/>
      <c r="FMQ13" s="56"/>
      <c r="FMR13" s="56"/>
      <c r="FMS13" s="56"/>
      <c r="FMT13" s="56"/>
      <c r="FMU13" s="56"/>
      <c r="FMV13" s="56"/>
      <c r="FMW13" s="56"/>
      <c r="FMX13" s="56"/>
      <c r="FMY13" s="56"/>
      <c r="FMZ13" s="56"/>
      <c r="FNA13" s="56"/>
      <c r="FNB13" s="56"/>
      <c r="FNC13" s="56"/>
      <c r="FND13" s="56"/>
      <c r="FNE13" s="56"/>
      <c r="FNF13" s="56"/>
      <c r="FNG13" s="56"/>
      <c r="FNH13" s="56"/>
      <c r="FNI13" s="56"/>
      <c r="FNJ13" s="56"/>
      <c r="FNK13" s="56"/>
      <c r="FNL13" s="56"/>
      <c r="FNM13" s="56"/>
      <c r="FNN13" s="56"/>
      <c r="FNO13" s="56"/>
      <c r="FNP13" s="56"/>
      <c r="FNQ13" s="56"/>
      <c r="FNR13" s="56"/>
      <c r="FNS13" s="56"/>
      <c r="FNT13" s="56"/>
      <c r="FNU13" s="56"/>
      <c r="FNV13" s="56"/>
      <c r="FNW13" s="56"/>
      <c r="FNX13" s="56"/>
      <c r="FNY13" s="56"/>
      <c r="FNZ13" s="56"/>
      <c r="FOA13" s="56"/>
      <c r="FOB13" s="56"/>
      <c r="FOC13" s="56"/>
      <c r="FOD13" s="56"/>
      <c r="FOE13" s="56"/>
      <c r="FOF13" s="56"/>
      <c r="FOG13" s="56"/>
      <c r="FOH13" s="56"/>
      <c r="FOI13" s="56"/>
      <c r="FOJ13" s="56"/>
      <c r="FOK13" s="56"/>
      <c r="FOL13" s="56"/>
      <c r="FOM13" s="56"/>
      <c r="FON13" s="56"/>
      <c r="FOO13" s="56"/>
      <c r="FOP13" s="56"/>
      <c r="FOQ13" s="56"/>
      <c r="FOR13" s="56"/>
      <c r="FOS13" s="56"/>
      <c r="FOT13" s="56"/>
      <c r="FOU13" s="56"/>
      <c r="FOV13" s="56"/>
      <c r="FOW13" s="56"/>
      <c r="FOX13" s="56"/>
      <c r="FOY13" s="56"/>
      <c r="FOZ13" s="56"/>
      <c r="FPA13" s="56"/>
      <c r="FPB13" s="56"/>
      <c r="FPC13" s="56"/>
      <c r="FPD13" s="56"/>
      <c r="FPE13" s="56"/>
      <c r="FPF13" s="56"/>
      <c r="FPG13" s="56"/>
      <c r="FPH13" s="56"/>
      <c r="FPI13" s="56"/>
      <c r="FPJ13" s="56"/>
      <c r="FPK13" s="56"/>
      <c r="FPL13" s="56"/>
      <c r="FPM13" s="56"/>
      <c r="FPN13" s="56"/>
      <c r="FPO13" s="56"/>
      <c r="FPP13" s="56"/>
      <c r="FPQ13" s="56"/>
      <c r="FPR13" s="56"/>
      <c r="FPS13" s="56"/>
      <c r="FPT13" s="56"/>
      <c r="FPU13" s="56"/>
      <c r="FPV13" s="56"/>
      <c r="FPW13" s="56"/>
      <c r="FPX13" s="56"/>
      <c r="FPY13" s="56"/>
      <c r="FPZ13" s="56"/>
      <c r="FQA13" s="56"/>
      <c r="FQB13" s="56"/>
      <c r="FQC13" s="56"/>
      <c r="FQD13" s="56"/>
      <c r="FQE13" s="56"/>
      <c r="FQF13" s="56"/>
      <c r="FQG13" s="56"/>
      <c r="FQH13" s="56"/>
      <c r="FQI13" s="56"/>
      <c r="FQJ13" s="56"/>
      <c r="FQK13" s="56"/>
      <c r="FQL13" s="56"/>
      <c r="FQM13" s="56"/>
      <c r="FQN13" s="56"/>
      <c r="FQO13" s="56"/>
      <c r="FQP13" s="56"/>
      <c r="FQQ13" s="56"/>
      <c r="FQR13" s="56"/>
      <c r="FQS13" s="56"/>
      <c r="FQT13" s="56"/>
      <c r="FQU13" s="56"/>
      <c r="FQV13" s="56"/>
      <c r="FQW13" s="56"/>
      <c r="FQX13" s="56"/>
      <c r="FQY13" s="56"/>
      <c r="FQZ13" s="56"/>
      <c r="FRA13" s="56"/>
      <c r="FRB13" s="56"/>
      <c r="FRC13" s="56"/>
      <c r="FRD13" s="56"/>
      <c r="FRE13" s="56"/>
      <c r="FRF13" s="56"/>
      <c r="FRG13" s="56"/>
      <c r="FRH13" s="56"/>
      <c r="FRI13" s="56"/>
      <c r="FRJ13" s="56"/>
      <c r="FRK13" s="56"/>
      <c r="FRL13" s="56"/>
      <c r="FRM13" s="56"/>
      <c r="FRN13" s="56"/>
      <c r="FRO13" s="56"/>
      <c r="FRP13" s="56"/>
      <c r="FRQ13" s="56"/>
      <c r="FRR13" s="56"/>
      <c r="FRS13" s="56"/>
      <c r="FRT13" s="56"/>
      <c r="FRU13" s="56"/>
      <c r="FRV13" s="56"/>
      <c r="FRW13" s="56"/>
      <c r="FRX13" s="56"/>
      <c r="FRY13" s="56"/>
      <c r="FRZ13" s="56"/>
      <c r="FSA13" s="56"/>
      <c r="FSB13" s="56"/>
      <c r="FSC13" s="56"/>
      <c r="FSD13" s="56"/>
      <c r="FSE13" s="56"/>
      <c r="FSF13" s="56"/>
      <c r="FSG13" s="56"/>
      <c r="FSH13" s="56"/>
      <c r="FSI13" s="56"/>
      <c r="FSJ13" s="56"/>
      <c r="FSK13" s="56"/>
      <c r="FSL13" s="56"/>
      <c r="FSM13" s="56"/>
      <c r="FSN13" s="56"/>
      <c r="FSO13" s="56"/>
      <c r="FSP13" s="56"/>
      <c r="FSQ13" s="56"/>
      <c r="FSR13" s="56"/>
      <c r="FSS13" s="56"/>
      <c r="FST13" s="56"/>
      <c r="FSU13" s="56"/>
      <c r="FSV13" s="56"/>
      <c r="FSW13" s="56"/>
      <c r="FSX13" s="56"/>
      <c r="FSY13" s="56"/>
      <c r="FSZ13" s="56"/>
      <c r="FTA13" s="56"/>
      <c r="FTB13" s="56"/>
      <c r="FTC13" s="56"/>
      <c r="FTD13" s="56"/>
      <c r="FTE13" s="56"/>
      <c r="FTF13" s="56"/>
      <c r="FTG13" s="56"/>
      <c r="FTH13" s="56"/>
      <c r="FTI13" s="56"/>
      <c r="FTJ13" s="56"/>
      <c r="FTK13" s="56"/>
      <c r="FTL13" s="56"/>
      <c r="FTM13" s="56"/>
      <c r="FTN13" s="56"/>
      <c r="FTO13" s="56"/>
      <c r="FTP13" s="56"/>
      <c r="FTQ13" s="56"/>
      <c r="FTR13" s="56"/>
      <c r="FTS13" s="56"/>
      <c r="FTT13" s="56"/>
      <c r="FTU13" s="56"/>
      <c r="FTV13" s="56"/>
      <c r="FTW13" s="56"/>
      <c r="FTX13" s="56"/>
      <c r="FTY13" s="56"/>
      <c r="FTZ13" s="56"/>
      <c r="FUA13" s="56"/>
      <c r="FUB13" s="56"/>
      <c r="FUC13" s="56"/>
      <c r="FUD13" s="56"/>
      <c r="FUE13" s="56"/>
      <c r="FUF13" s="56"/>
      <c r="FUG13" s="56"/>
      <c r="FUH13" s="56"/>
      <c r="FUI13" s="56"/>
      <c r="FUJ13" s="56"/>
      <c r="FUK13" s="56"/>
      <c r="FUL13" s="56"/>
      <c r="FUM13" s="56"/>
      <c r="FUN13" s="56"/>
      <c r="FUO13" s="56"/>
      <c r="FUP13" s="56"/>
      <c r="FUQ13" s="56"/>
      <c r="FUR13" s="56"/>
      <c r="FUS13" s="56"/>
      <c r="FUT13" s="56"/>
      <c r="FUU13" s="56"/>
      <c r="FUV13" s="56"/>
      <c r="FUW13" s="56"/>
      <c r="FUX13" s="56"/>
      <c r="FUY13" s="56"/>
      <c r="FUZ13" s="56"/>
      <c r="FVA13" s="56"/>
      <c r="FVB13" s="56"/>
      <c r="FVC13" s="56"/>
      <c r="FVD13" s="56"/>
      <c r="FVE13" s="56"/>
      <c r="FVF13" s="56"/>
      <c r="FVG13" s="56"/>
      <c r="FVH13" s="56"/>
      <c r="FVI13" s="56"/>
      <c r="FVJ13" s="56"/>
      <c r="FVK13" s="56"/>
      <c r="FVL13" s="56"/>
      <c r="FVM13" s="56"/>
      <c r="FVN13" s="56"/>
      <c r="FVO13" s="56"/>
      <c r="FVP13" s="56"/>
      <c r="FVQ13" s="56"/>
      <c r="FVR13" s="56"/>
      <c r="FVS13" s="56"/>
      <c r="FVT13" s="56"/>
      <c r="FVU13" s="56"/>
      <c r="FVV13" s="56"/>
      <c r="FVW13" s="56"/>
      <c r="FVX13" s="56"/>
      <c r="FVY13" s="56"/>
      <c r="FVZ13" s="56"/>
      <c r="FWA13" s="56"/>
      <c r="FWB13" s="56"/>
      <c r="FWC13" s="56"/>
      <c r="FWD13" s="56"/>
      <c r="FWE13" s="56"/>
      <c r="FWF13" s="56"/>
      <c r="FWG13" s="56"/>
      <c r="FWH13" s="56"/>
      <c r="FWI13" s="56"/>
      <c r="FWJ13" s="56"/>
      <c r="FWK13" s="56"/>
      <c r="FWL13" s="56"/>
      <c r="FWM13" s="56"/>
      <c r="FWN13" s="56"/>
      <c r="FWO13" s="56"/>
      <c r="FWP13" s="56"/>
      <c r="FWQ13" s="56"/>
      <c r="FWR13" s="56"/>
      <c r="FWS13" s="56"/>
      <c r="FWT13" s="56"/>
      <c r="FWU13" s="56"/>
      <c r="FWV13" s="56"/>
      <c r="FWW13" s="56"/>
      <c r="FWX13" s="56"/>
      <c r="FWY13" s="56"/>
      <c r="FWZ13" s="56"/>
      <c r="FXA13" s="56"/>
      <c r="FXB13" s="56"/>
      <c r="FXC13" s="56"/>
      <c r="FXD13" s="56"/>
      <c r="FXE13" s="56"/>
      <c r="FXF13" s="56"/>
      <c r="FXG13" s="56"/>
      <c r="FXH13" s="56"/>
      <c r="FXI13" s="56"/>
      <c r="FXJ13" s="56"/>
      <c r="FXK13" s="56"/>
      <c r="FXL13" s="56"/>
      <c r="FXM13" s="56"/>
      <c r="FXN13" s="56"/>
      <c r="FXO13" s="56"/>
      <c r="FXP13" s="56"/>
      <c r="FXQ13" s="56"/>
      <c r="FXR13" s="56"/>
      <c r="FXS13" s="56"/>
      <c r="FXT13" s="56"/>
      <c r="FXU13" s="56"/>
      <c r="FXV13" s="56"/>
      <c r="FXW13" s="56"/>
      <c r="FXX13" s="56"/>
      <c r="FXY13" s="56"/>
      <c r="FXZ13" s="56"/>
      <c r="FYA13" s="56"/>
      <c r="FYB13" s="56"/>
      <c r="FYC13" s="56"/>
      <c r="FYD13" s="56"/>
      <c r="FYE13" s="56"/>
      <c r="FYF13" s="56"/>
      <c r="FYG13" s="56"/>
      <c r="FYH13" s="56"/>
      <c r="FYI13" s="56"/>
      <c r="FYJ13" s="56"/>
      <c r="FYK13" s="56"/>
      <c r="FYL13" s="56"/>
      <c r="FYM13" s="56"/>
      <c r="FYN13" s="56"/>
      <c r="FYO13" s="56"/>
      <c r="FYP13" s="56"/>
      <c r="FYQ13" s="56"/>
      <c r="FYR13" s="56"/>
      <c r="FYS13" s="56"/>
      <c r="FYT13" s="56"/>
      <c r="FYU13" s="56"/>
      <c r="FYV13" s="56"/>
      <c r="FYW13" s="56"/>
      <c r="FYX13" s="56"/>
      <c r="FYY13" s="56"/>
      <c r="FYZ13" s="56"/>
      <c r="FZA13" s="56"/>
      <c r="FZB13" s="56"/>
      <c r="FZC13" s="56"/>
      <c r="FZD13" s="56"/>
      <c r="FZE13" s="56"/>
      <c r="FZF13" s="56"/>
      <c r="FZG13" s="56"/>
      <c r="FZH13" s="56"/>
      <c r="FZI13" s="56"/>
      <c r="FZJ13" s="56"/>
      <c r="FZK13" s="56"/>
      <c r="FZL13" s="56"/>
      <c r="FZM13" s="56"/>
      <c r="FZN13" s="56"/>
      <c r="FZO13" s="56"/>
      <c r="FZP13" s="56"/>
      <c r="FZQ13" s="56"/>
      <c r="FZR13" s="56"/>
      <c r="FZS13" s="56"/>
      <c r="FZT13" s="56"/>
      <c r="FZU13" s="56"/>
      <c r="FZV13" s="56"/>
      <c r="FZW13" s="56"/>
      <c r="FZX13" s="56"/>
      <c r="FZY13" s="56"/>
      <c r="FZZ13" s="56"/>
      <c r="GAA13" s="56"/>
      <c r="GAB13" s="56"/>
      <c r="GAC13" s="56"/>
      <c r="GAD13" s="56"/>
      <c r="GAE13" s="56"/>
      <c r="GAF13" s="56"/>
      <c r="GAG13" s="56"/>
      <c r="GAH13" s="56"/>
      <c r="GAI13" s="56"/>
      <c r="GAJ13" s="56"/>
      <c r="GAK13" s="56"/>
      <c r="GAL13" s="56"/>
      <c r="GAM13" s="56"/>
      <c r="GAN13" s="56"/>
      <c r="GAO13" s="56"/>
      <c r="GAP13" s="56"/>
      <c r="GAQ13" s="56"/>
      <c r="GAR13" s="56"/>
      <c r="GAS13" s="56"/>
      <c r="GAT13" s="56"/>
      <c r="GAU13" s="56"/>
      <c r="GAV13" s="56"/>
      <c r="GAW13" s="56"/>
      <c r="GAX13" s="56"/>
      <c r="GAY13" s="56"/>
      <c r="GAZ13" s="56"/>
      <c r="GBA13" s="56"/>
      <c r="GBB13" s="56"/>
      <c r="GBC13" s="56"/>
      <c r="GBD13" s="56"/>
      <c r="GBE13" s="56"/>
      <c r="GBF13" s="56"/>
      <c r="GBG13" s="56"/>
      <c r="GBH13" s="56"/>
      <c r="GBI13" s="56"/>
      <c r="GBJ13" s="56"/>
      <c r="GBK13" s="56"/>
      <c r="GBL13" s="56"/>
      <c r="GBM13" s="56"/>
      <c r="GBN13" s="56"/>
      <c r="GBO13" s="56"/>
      <c r="GBP13" s="56"/>
      <c r="GBQ13" s="56"/>
      <c r="GBR13" s="56"/>
      <c r="GBS13" s="56"/>
      <c r="GBT13" s="56"/>
      <c r="GBU13" s="56"/>
      <c r="GBV13" s="56"/>
      <c r="GBW13" s="56"/>
      <c r="GBX13" s="56"/>
      <c r="GBY13" s="56"/>
      <c r="GBZ13" s="56"/>
      <c r="GCA13" s="56"/>
      <c r="GCB13" s="56"/>
      <c r="GCC13" s="56"/>
      <c r="GCD13" s="56"/>
      <c r="GCE13" s="56"/>
      <c r="GCF13" s="56"/>
      <c r="GCG13" s="56"/>
      <c r="GCH13" s="56"/>
      <c r="GCI13" s="56"/>
      <c r="GCJ13" s="56"/>
      <c r="GCK13" s="56"/>
      <c r="GCL13" s="56"/>
      <c r="GCM13" s="56"/>
      <c r="GCN13" s="56"/>
      <c r="GCO13" s="56"/>
      <c r="GCP13" s="56"/>
      <c r="GCQ13" s="56"/>
      <c r="GCR13" s="56"/>
      <c r="GCS13" s="56"/>
      <c r="GCT13" s="56"/>
      <c r="GCU13" s="56"/>
      <c r="GCV13" s="56"/>
      <c r="GCW13" s="56"/>
      <c r="GCX13" s="56"/>
      <c r="GCY13" s="56"/>
      <c r="GCZ13" s="56"/>
      <c r="GDA13" s="56"/>
      <c r="GDB13" s="56"/>
      <c r="GDC13" s="56"/>
      <c r="GDD13" s="56"/>
      <c r="GDE13" s="56"/>
      <c r="GDF13" s="56"/>
      <c r="GDG13" s="56"/>
      <c r="GDH13" s="56"/>
      <c r="GDI13" s="56"/>
      <c r="GDJ13" s="56"/>
      <c r="GDK13" s="56"/>
      <c r="GDL13" s="56"/>
      <c r="GDM13" s="56"/>
      <c r="GDN13" s="56"/>
      <c r="GDO13" s="56"/>
      <c r="GDP13" s="56"/>
      <c r="GDQ13" s="56"/>
      <c r="GDR13" s="56"/>
      <c r="GDS13" s="56"/>
      <c r="GDT13" s="56"/>
      <c r="GDU13" s="56"/>
      <c r="GDV13" s="56"/>
      <c r="GDW13" s="56"/>
      <c r="GDX13" s="56"/>
      <c r="GDY13" s="56"/>
      <c r="GDZ13" s="56"/>
      <c r="GEA13" s="56"/>
      <c r="GEB13" s="56"/>
      <c r="GEC13" s="56"/>
      <c r="GED13" s="56"/>
      <c r="GEE13" s="56"/>
      <c r="GEF13" s="56"/>
      <c r="GEG13" s="56"/>
      <c r="GEH13" s="56"/>
      <c r="GEI13" s="56"/>
      <c r="GEJ13" s="56"/>
      <c r="GEK13" s="56"/>
      <c r="GEL13" s="56"/>
      <c r="GEM13" s="56"/>
      <c r="GEN13" s="56"/>
      <c r="GEO13" s="56"/>
      <c r="GEP13" s="56"/>
      <c r="GEQ13" s="56"/>
      <c r="GER13" s="56"/>
      <c r="GES13" s="56"/>
      <c r="GET13" s="56"/>
      <c r="GEU13" s="56"/>
      <c r="GEV13" s="56"/>
      <c r="GEW13" s="56"/>
      <c r="GEX13" s="56"/>
      <c r="GEY13" s="56"/>
      <c r="GEZ13" s="56"/>
      <c r="GFA13" s="56"/>
      <c r="GFB13" s="56"/>
      <c r="GFC13" s="56"/>
      <c r="GFD13" s="56"/>
      <c r="GFE13" s="56"/>
      <c r="GFF13" s="56"/>
      <c r="GFG13" s="56"/>
      <c r="GFH13" s="56"/>
      <c r="GFI13" s="56"/>
      <c r="GFJ13" s="56"/>
      <c r="GFK13" s="56"/>
      <c r="GFL13" s="56"/>
      <c r="GFM13" s="56"/>
      <c r="GFN13" s="56"/>
      <c r="GFO13" s="56"/>
      <c r="GFP13" s="56"/>
      <c r="GFQ13" s="56"/>
      <c r="GFR13" s="56"/>
      <c r="GFS13" s="56"/>
      <c r="GFT13" s="56"/>
      <c r="GFU13" s="56"/>
      <c r="GFV13" s="56"/>
      <c r="GFW13" s="56"/>
      <c r="GFX13" s="56"/>
      <c r="GFY13" s="56"/>
      <c r="GFZ13" s="56"/>
      <c r="GGA13" s="56"/>
      <c r="GGB13" s="56"/>
      <c r="GGC13" s="56"/>
      <c r="GGD13" s="56"/>
      <c r="GGE13" s="56"/>
      <c r="GGF13" s="56"/>
      <c r="GGG13" s="56"/>
      <c r="GGH13" s="56"/>
      <c r="GGI13" s="56"/>
      <c r="GGJ13" s="56"/>
      <c r="GGK13" s="56"/>
      <c r="GGL13" s="56"/>
      <c r="GGM13" s="56"/>
      <c r="GGN13" s="56"/>
      <c r="GGO13" s="56"/>
      <c r="GGP13" s="56"/>
      <c r="GGQ13" s="56"/>
      <c r="GGR13" s="56"/>
      <c r="GGS13" s="56"/>
      <c r="GGT13" s="56"/>
      <c r="GGU13" s="56"/>
      <c r="GGV13" s="56"/>
      <c r="GGW13" s="56"/>
      <c r="GGX13" s="56"/>
      <c r="GGY13" s="56"/>
      <c r="GGZ13" s="56"/>
      <c r="GHA13" s="56"/>
      <c r="GHB13" s="56"/>
      <c r="GHC13" s="56"/>
      <c r="GHD13" s="56"/>
      <c r="GHE13" s="56"/>
      <c r="GHF13" s="56"/>
      <c r="GHG13" s="56"/>
      <c r="GHH13" s="56"/>
      <c r="GHI13" s="56"/>
      <c r="GHJ13" s="56"/>
      <c r="GHK13" s="56"/>
      <c r="GHL13" s="56"/>
      <c r="GHM13" s="56"/>
      <c r="GHN13" s="56"/>
      <c r="GHO13" s="56"/>
      <c r="GHP13" s="56"/>
      <c r="GHQ13" s="56"/>
      <c r="GHR13" s="56"/>
      <c r="GHS13" s="56"/>
      <c r="GHT13" s="56"/>
      <c r="GHU13" s="56"/>
      <c r="GHV13" s="56"/>
      <c r="GHW13" s="56"/>
      <c r="GHX13" s="56"/>
      <c r="GHY13" s="56"/>
      <c r="GHZ13" s="56"/>
      <c r="GIA13" s="56"/>
      <c r="GIB13" s="56"/>
      <c r="GIC13" s="56"/>
      <c r="GID13" s="56"/>
      <c r="GIE13" s="56"/>
      <c r="GIF13" s="56"/>
      <c r="GIG13" s="56"/>
      <c r="GIH13" s="56"/>
      <c r="GII13" s="56"/>
      <c r="GIJ13" s="56"/>
      <c r="GIK13" s="56"/>
      <c r="GIL13" s="56"/>
      <c r="GIM13" s="56"/>
      <c r="GIN13" s="56"/>
      <c r="GIO13" s="56"/>
      <c r="GIP13" s="56"/>
      <c r="GIQ13" s="56"/>
      <c r="GIR13" s="56"/>
      <c r="GIS13" s="56"/>
      <c r="GIT13" s="56"/>
      <c r="GIU13" s="56"/>
      <c r="GIV13" s="56"/>
      <c r="GIW13" s="56"/>
      <c r="GIX13" s="56"/>
      <c r="GIY13" s="56"/>
      <c r="GIZ13" s="56"/>
      <c r="GJA13" s="56"/>
      <c r="GJB13" s="56"/>
      <c r="GJC13" s="56"/>
      <c r="GJD13" s="56"/>
      <c r="GJE13" s="56"/>
      <c r="GJF13" s="56"/>
      <c r="GJG13" s="56"/>
      <c r="GJH13" s="56"/>
      <c r="GJI13" s="56"/>
      <c r="GJJ13" s="56"/>
      <c r="GJK13" s="56"/>
      <c r="GJL13" s="56"/>
      <c r="GJM13" s="56"/>
      <c r="GJN13" s="56"/>
      <c r="GJO13" s="56"/>
      <c r="GJP13" s="56"/>
      <c r="GJQ13" s="56"/>
      <c r="GJR13" s="56"/>
      <c r="GJS13" s="56"/>
      <c r="GJT13" s="56"/>
      <c r="GJU13" s="56"/>
      <c r="GJV13" s="56"/>
      <c r="GJW13" s="56"/>
      <c r="GJX13" s="56"/>
      <c r="GJY13" s="56"/>
      <c r="GJZ13" s="56"/>
      <c r="GKA13" s="56"/>
      <c r="GKB13" s="56"/>
      <c r="GKC13" s="56"/>
      <c r="GKD13" s="56"/>
      <c r="GKE13" s="56"/>
      <c r="GKF13" s="56"/>
      <c r="GKG13" s="56"/>
      <c r="GKH13" s="56"/>
      <c r="GKI13" s="56"/>
      <c r="GKJ13" s="56"/>
      <c r="GKK13" s="56"/>
      <c r="GKL13" s="56"/>
      <c r="GKM13" s="56"/>
      <c r="GKN13" s="56"/>
      <c r="GKO13" s="56"/>
      <c r="GKP13" s="56"/>
      <c r="GKQ13" s="56"/>
      <c r="GKR13" s="56"/>
      <c r="GKS13" s="56"/>
      <c r="GKT13" s="56"/>
      <c r="GKU13" s="56"/>
      <c r="GKV13" s="56"/>
      <c r="GKW13" s="56"/>
      <c r="GKX13" s="56"/>
      <c r="GKY13" s="56"/>
      <c r="GKZ13" s="56"/>
      <c r="GLA13" s="56"/>
      <c r="GLB13" s="56"/>
      <c r="GLC13" s="56"/>
      <c r="GLD13" s="56"/>
      <c r="GLE13" s="56"/>
      <c r="GLF13" s="56"/>
      <c r="GLG13" s="56"/>
      <c r="GLH13" s="56"/>
      <c r="GLI13" s="56"/>
      <c r="GLJ13" s="56"/>
      <c r="GLK13" s="56"/>
      <c r="GLL13" s="56"/>
      <c r="GLM13" s="56"/>
      <c r="GLN13" s="56"/>
      <c r="GLO13" s="56"/>
      <c r="GLP13" s="56"/>
      <c r="GLQ13" s="56"/>
      <c r="GLR13" s="56"/>
      <c r="GLS13" s="56"/>
      <c r="GLT13" s="56"/>
      <c r="GLU13" s="56"/>
      <c r="GLV13" s="56"/>
      <c r="GLW13" s="56"/>
      <c r="GLX13" s="56"/>
      <c r="GLY13" s="56"/>
      <c r="GLZ13" s="56"/>
      <c r="GMA13" s="56"/>
      <c r="GMB13" s="56"/>
      <c r="GMC13" s="56"/>
      <c r="GMD13" s="56"/>
      <c r="GME13" s="56"/>
      <c r="GMF13" s="56"/>
      <c r="GMG13" s="56"/>
      <c r="GMH13" s="56"/>
      <c r="GMI13" s="56"/>
      <c r="GMJ13" s="56"/>
      <c r="GMK13" s="56"/>
      <c r="GML13" s="56"/>
      <c r="GMM13" s="56"/>
      <c r="GMN13" s="56"/>
      <c r="GMO13" s="56"/>
      <c r="GMP13" s="56"/>
      <c r="GMQ13" s="56"/>
      <c r="GMR13" s="56"/>
      <c r="GMS13" s="56"/>
      <c r="GMT13" s="56"/>
      <c r="GMU13" s="56"/>
      <c r="GMV13" s="56"/>
      <c r="GMW13" s="56"/>
      <c r="GMX13" s="56"/>
      <c r="GMY13" s="56"/>
      <c r="GMZ13" s="56"/>
      <c r="GNA13" s="56"/>
      <c r="GNB13" s="56"/>
      <c r="GNC13" s="56"/>
      <c r="GND13" s="56"/>
      <c r="GNE13" s="56"/>
      <c r="GNF13" s="56"/>
      <c r="GNG13" s="56"/>
      <c r="GNH13" s="56"/>
      <c r="GNI13" s="56"/>
      <c r="GNJ13" s="56"/>
      <c r="GNK13" s="56"/>
      <c r="GNL13" s="56"/>
      <c r="GNM13" s="56"/>
      <c r="GNN13" s="56"/>
      <c r="GNO13" s="56"/>
      <c r="GNP13" s="56"/>
      <c r="GNQ13" s="56"/>
      <c r="GNR13" s="56"/>
      <c r="GNS13" s="56"/>
      <c r="GNT13" s="56"/>
      <c r="GNU13" s="56"/>
      <c r="GNV13" s="56"/>
      <c r="GNW13" s="56"/>
      <c r="GNX13" s="56"/>
      <c r="GNY13" s="56"/>
      <c r="GNZ13" s="56"/>
      <c r="GOA13" s="56"/>
      <c r="GOB13" s="56"/>
      <c r="GOC13" s="56"/>
      <c r="GOD13" s="56"/>
      <c r="GOE13" s="56"/>
      <c r="GOF13" s="56"/>
      <c r="GOG13" s="56"/>
      <c r="GOH13" s="56"/>
      <c r="GOI13" s="56"/>
      <c r="GOJ13" s="56"/>
      <c r="GOK13" s="56"/>
      <c r="GOL13" s="56"/>
      <c r="GOM13" s="56"/>
      <c r="GON13" s="56"/>
      <c r="GOO13" s="56"/>
      <c r="GOP13" s="56"/>
      <c r="GOQ13" s="56"/>
      <c r="GOR13" s="56"/>
      <c r="GOS13" s="56"/>
      <c r="GOT13" s="56"/>
      <c r="GOU13" s="56"/>
      <c r="GOV13" s="56"/>
      <c r="GOW13" s="56"/>
      <c r="GOX13" s="56"/>
      <c r="GOY13" s="56"/>
      <c r="GOZ13" s="56"/>
      <c r="GPA13" s="56"/>
      <c r="GPB13" s="56"/>
      <c r="GPC13" s="56"/>
      <c r="GPD13" s="56"/>
      <c r="GPE13" s="56"/>
      <c r="GPF13" s="56"/>
      <c r="GPG13" s="56"/>
      <c r="GPH13" s="56"/>
      <c r="GPI13" s="56"/>
      <c r="GPJ13" s="56"/>
      <c r="GPK13" s="56"/>
      <c r="GPL13" s="56"/>
      <c r="GPM13" s="56"/>
      <c r="GPN13" s="56"/>
      <c r="GPO13" s="56"/>
      <c r="GPP13" s="56"/>
      <c r="GPQ13" s="56"/>
      <c r="GPR13" s="56"/>
      <c r="GPS13" s="56"/>
      <c r="GPT13" s="56"/>
      <c r="GPU13" s="56"/>
      <c r="GPV13" s="56"/>
      <c r="GPW13" s="56"/>
      <c r="GPX13" s="56"/>
      <c r="GPY13" s="56"/>
      <c r="GPZ13" s="56"/>
      <c r="GQA13" s="56"/>
      <c r="GQB13" s="56"/>
      <c r="GQC13" s="56"/>
      <c r="GQD13" s="56"/>
      <c r="GQE13" s="56"/>
      <c r="GQF13" s="56"/>
      <c r="GQG13" s="56"/>
      <c r="GQH13" s="56"/>
      <c r="GQI13" s="56"/>
      <c r="GQJ13" s="56"/>
      <c r="GQK13" s="56"/>
      <c r="GQL13" s="56"/>
      <c r="GQM13" s="56"/>
      <c r="GQN13" s="56"/>
      <c r="GQO13" s="56"/>
      <c r="GQP13" s="56"/>
      <c r="GQQ13" s="56"/>
      <c r="GQR13" s="56"/>
      <c r="GQS13" s="56"/>
      <c r="GQT13" s="56"/>
      <c r="GQU13" s="56"/>
      <c r="GQV13" s="56"/>
      <c r="GQW13" s="56"/>
      <c r="GQX13" s="56"/>
      <c r="GQY13" s="56"/>
      <c r="GQZ13" s="56"/>
      <c r="GRA13" s="56"/>
      <c r="GRB13" s="56"/>
      <c r="GRC13" s="56"/>
      <c r="GRD13" s="56"/>
      <c r="GRE13" s="56"/>
      <c r="GRF13" s="56"/>
      <c r="GRG13" s="56"/>
      <c r="GRH13" s="56"/>
      <c r="GRI13" s="56"/>
      <c r="GRJ13" s="56"/>
      <c r="GRK13" s="56"/>
      <c r="GRL13" s="56"/>
      <c r="GRM13" s="56"/>
      <c r="GRN13" s="56"/>
      <c r="GRO13" s="56"/>
      <c r="GRP13" s="56"/>
      <c r="GRQ13" s="56"/>
      <c r="GRR13" s="56"/>
      <c r="GRS13" s="56"/>
      <c r="GRT13" s="56"/>
      <c r="GRU13" s="56"/>
      <c r="GRV13" s="56"/>
      <c r="GRW13" s="56"/>
      <c r="GRX13" s="56"/>
      <c r="GRY13" s="56"/>
      <c r="GRZ13" s="56"/>
      <c r="GSA13" s="56"/>
      <c r="GSB13" s="56"/>
      <c r="GSC13" s="56"/>
      <c r="GSD13" s="56"/>
      <c r="GSE13" s="56"/>
      <c r="GSF13" s="56"/>
      <c r="GSG13" s="56"/>
      <c r="GSH13" s="56"/>
      <c r="GSI13" s="56"/>
      <c r="GSJ13" s="56"/>
      <c r="GSK13" s="56"/>
      <c r="GSL13" s="56"/>
      <c r="GSM13" s="56"/>
      <c r="GSN13" s="56"/>
      <c r="GSO13" s="56"/>
      <c r="GSP13" s="56"/>
      <c r="GSQ13" s="56"/>
      <c r="GSR13" s="56"/>
      <c r="GSS13" s="56"/>
      <c r="GST13" s="56"/>
      <c r="GSU13" s="56"/>
      <c r="GSV13" s="56"/>
      <c r="GSW13" s="56"/>
      <c r="GSX13" s="56"/>
      <c r="GSY13" s="56"/>
      <c r="GSZ13" s="56"/>
      <c r="GTA13" s="56"/>
      <c r="GTB13" s="56"/>
      <c r="GTC13" s="56"/>
      <c r="GTD13" s="56"/>
      <c r="GTE13" s="56"/>
      <c r="GTF13" s="56"/>
      <c r="GTG13" s="56"/>
      <c r="GTH13" s="56"/>
      <c r="GTI13" s="56"/>
      <c r="GTJ13" s="56"/>
      <c r="GTK13" s="56"/>
      <c r="GTL13" s="56"/>
      <c r="GTM13" s="56"/>
      <c r="GTN13" s="56"/>
      <c r="GTO13" s="56"/>
      <c r="GTP13" s="56"/>
      <c r="GTQ13" s="56"/>
      <c r="GTR13" s="56"/>
      <c r="GTS13" s="56"/>
      <c r="GTT13" s="56"/>
      <c r="GTU13" s="56"/>
      <c r="GTV13" s="56"/>
      <c r="GTW13" s="56"/>
      <c r="GTX13" s="56"/>
      <c r="GTY13" s="56"/>
      <c r="GTZ13" s="56"/>
      <c r="GUA13" s="56"/>
      <c r="GUB13" s="56"/>
      <c r="GUC13" s="56"/>
      <c r="GUD13" s="56"/>
      <c r="GUE13" s="56"/>
      <c r="GUF13" s="56"/>
      <c r="GUG13" s="56"/>
      <c r="GUH13" s="56"/>
      <c r="GUI13" s="56"/>
      <c r="GUJ13" s="56"/>
      <c r="GUK13" s="56"/>
      <c r="GUL13" s="56"/>
      <c r="GUM13" s="56"/>
      <c r="GUN13" s="56"/>
      <c r="GUO13" s="56"/>
      <c r="GUP13" s="56"/>
      <c r="GUQ13" s="56"/>
      <c r="GUR13" s="56"/>
      <c r="GUS13" s="56"/>
      <c r="GUT13" s="56"/>
      <c r="GUU13" s="56"/>
      <c r="GUV13" s="56"/>
      <c r="GUW13" s="56"/>
      <c r="GUX13" s="56"/>
      <c r="GUY13" s="56"/>
      <c r="GUZ13" s="56"/>
      <c r="GVA13" s="56"/>
      <c r="GVB13" s="56"/>
      <c r="GVC13" s="56"/>
      <c r="GVD13" s="56"/>
      <c r="GVE13" s="56"/>
      <c r="GVF13" s="56"/>
      <c r="GVG13" s="56"/>
      <c r="GVH13" s="56"/>
      <c r="GVI13" s="56"/>
      <c r="GVJ13" s="56"/>
      <c r="GVK13" s="56"/>
      <c r="GVL13" s="56"/>
      <c r="GVM13" s="56"/>
      <c r="GVN13" s="56"/>
      <c r="GVO13" s="56"/>
      <c r="GVP13" s="56"/>
      <c r="GVQ13" s="56"/>
      <c r="GVR13" s="56"/>
      <c r="GVS13" s="56"/>
      <c r="GVT13" s="56"/>
      <c r="GVU13" s="56"/>
      <c r="GVV13" s="56"/>
      <c r="GVW13" s="56"/>
      <c r="GVX13" s="56"/>
      <c r="GVY13" s="56"/>
      <c r="GVZ13" s="56"/>
      <c r="GWA13" s="56"/>
      <c r="GWB13" s="56"/>
      <c r="GWC13" s="56"/>
      <c r="GWD13" s="56"/>
      <c r="GWE13" s="56"/>
      <c r="GWF13" s="56"/>
      <c r="GWG13" s="56"/>
      <c r="GWH13" s="56"/>
      <c r="GWI13" s="56"/>
      <c r="GWJ13" s="56"/>
      <c r="GWK13" s="56"/>
      <c r="GWL13" s="56"/>
      <c r="GWM13" s="56"/>
      <c r="GWN13" s="56"/>
      <c r="GWO13" s="56"/>
      <c r="GWP13" s="56"/>
      <c r="GWQ13" s="56"/>
      <c r="GWR13" s="56"/>
      <c r="GWS13" s="56"/>
      <c r="GWT13" s="56"/>
      <c r="GWU13" s="56"/>
      <c r="GWV13" s="56"/>
      <c r="GWW13" s="56"/>
      <c r="GWX13" s="56"/>
      <c r="GWY13" s="56"/>
      <c r="GWZ13" s="56"/>
      <c r="GXA13" s="56"/>
      <c r="GXB13" s="56"/>
      <c r="GXC13" s="56"/>
      <c r="GXD13" s="56"/>
      <c r="GXE13" s="56"/>
      <c r="GXF13" s="56"/>
      <c r="GXG13" s="56"/>
      <c r="GXH13" s="56"/>
      <c r="GXI13" s="56"/>
      <c r="GXJ13" s="56"/>
      <c r="GXK13" s="56"/>
      <c r="GXL13" s="56"/>
      <c r="GXM13" s="56"/>
      <c r="GXN13" s="56"/>
      <c r="GXO13" s="56"/>
      <c r="GXP13" s="56"/>
      <c r="GXQ13" s="56"/>
      <c r="GXR13" s="56"/>
      <c r="GXS13" s="56"/>
      <c r="GXT13" s="56"/>
      <c r="GXU13" s="56"/>
      <c r="GXV13" s="56"/>
      <c r="GXW13" s="56"/>
      <c r="GXX13" s="56"/>
      <c r="GXY13" s="56"/>
      <c r="GXZ13" s="56"/>
      <c r="GYA13" s="56"/>
      <c r="GYB13" s="56"/>
      <c r="GYC13" s="56"/>
      <c r="GYD13" s="56"/>
      <c r="GYE13" s="56"/>
      <c r="GYF13" s="56"/>
      <c r="GYG13" s="56"/>
      <c r="GYH13" s="56"/>
      <c r="GYI13" s="56"/>
      <c r="GYJ13" s="56"/>
      <c r="GYK13" s="56"/>
      <c r="GYL13" s="56"/>
      <c r="GYM13" s="56"/>
      <c r="GYN13" s="56"/>
      <c r="GYO13" s="56"/>
      <c r="GYP13" s="56"/>
      <c r="GYQ13" s="56"/>
      <c r="GYR13" s="56"/>
      <c r="GYS13" s="56"/>
      <c r="GYT13" s="56"/>
      <c r="GYU13" s="56"/>
      <c r="GYV13" s="56"/>
      <c r="GYW13" s="56"/>
      <c r="GYX13" s="56"/>
      <c r="GYY13" s="56"/>
      <c r="GYZ13" s="56"/>
      <c r="GZA13" s="56"/>
      <c r="GZB13" s="56"/>
      <c r="GZC13" s="56"/>
      <c r="GZD13" s="56"/>
      <c r="GZE13" s="56"/>
      <c r="GZF13" s="56"/>
      <c r="GZG13" s="56"/>
      <c r="GZH13" s="56"/>
      <c r="GZI13" s="56"/>
      <c r="GZJ13" s="56"/>
      <c r="GZK13" s="56"/>
      <c r="GZL13" s="56"/>
      <c r="GZM13" s="56"/>
      <c r="GZN13" s="56"/>
      <c r="GZO13" s="56"/>
      <c r="GZP13" s="56"/>
      <c r="GZQ13" s="56"/>
      <c r="GZR13" s="56"/>
      <c r="GZS13" s="56"/>
      <c r="GZT13" s="56"/>
      <c r="GZU13" s="56"/>
      <c r="GZV13" s="56"/>
      <c r="GZW13" s="56"/>
      <c r="GZX13" s="56"/>
      <c r="GZY13" s="56"/>
      <c r="GZZ13" s="56"/>
      <c r="HAA13" s="56"/>
      <c r="HAB13" s="56"/>
      <c r="HAC13" s="56"/>
      <c r="HAD13" s="56"/>
      <c r="HAE13" s="56"/>
      <c r="HAF13" s="56"/>
      <c r="HAG13" s="56"/>
      <c r="HAH13" s="56"/>
      <c r="HAI13" s="56"/>
      <c r="HAJ13" s="56"/>
      <c r="HAK13" s="56"/>
      <c r="HAL13" s="56"/>
      <c r="HAM13" s="56"/>
      <c r="HAN13" s="56"/>
      <c r="HAO13" s="56"/>
      <c r="HAP13" s="56"/>
      <c r="HAQ13" s="56"/>
      <c r="HAR13" s="56"/>
      <c r="HAS13" s="56"/>
      <c r="HAT13" s="56"/>
      <c r="HAU13" s="56"/>
      <c r="HAV13" s="56"/>
      <c r="HAW13" s="56"/>
      <c r="HAX13" s="56"/>
      <c r="HAY13" s="56"/>
      <c r="HAZ13" s="56"/>
      <c r="HBA13" s="56"/>
      <c r="HBB13" s="56"/>
      <c r="HBC13" s="56"/>
      <c r="HBD13" s="56"/>
      <c r="HBE13" s="56"/>
      <c r="HBF13" s="56"/>
      <c r="HBG13" s="56"/>
      <c r="HBH13" s="56"/>
      <c r="HBI13" s="56"/>
      <c r="HBJ13" s="56"/>
      <c r="HBK13" s="56"/>
      <c r="HBL13" s="56"/>
      <c r="HBM13" s="56"/>
      <c r="HBN13" s="56"/>
      <c r="HBO13" s="56"/>
      <c r="HBP13" s="56"/>
      <c r="HBQ13" s="56"/>
      <c r="HBR13" s="56"/>
      <c r="HBS13" s="56"/>
      <c r="HBT13" s="56"/>
      <c r="HBU13" s="56"/>
      <c r="HBV13" s="56"/>
      <c r="HBW13" s="56"/>
      <c r="HBX13" s="56"/>
      <c r="HBY13" s="56"/>
      <c r="HBZ13" s="56"/>
      <c r="HCA13" s="56"/>
      <c r="HCB13" s="56"/>
      <c r="HCC13" s="56"/>
      <c r="HCD13" s="56"/>
      <c r="HCE13" s="56"/>
      <c r="HCF13" s="56"/>
      <c r="HCG13" s="56"/>
      <c r="HCH13" s="56"/>
      <c r="HCI13" s="56"/>
      <c r="HCJ13" s="56"/>
      <c r="HCK13" s="56"/>
      <c r="HCL13" s="56"/>
      <c r="HCM13" s="56"/>
      <c r="HCN13" s="56"/>
      <c r="HCO13" s="56"/>
      <c r="HCP13" s="56"/>
      <c r="HCQ13" s="56"/>
      <c r="HCR13" s="56"/>
      <c r="HCS13" s="56"/>
      <c r="HCT13" s="56"/>
      <c r="HCU13" s="56"/>
      <c r="HCV13" s="56"/>
      <c r="HCW13" s="56"/>
      <c r="HCX13" s="56"/>
      <c r="HCY13" s="56"/>
      <c r="HCZ13" s="56"/>
      <c r="HDA13" s="56"/>
      <c r="HDB13" s="56"/>
      <c r="HDC13" s="56"/>
      <c r="HDD13" s="56"/>
      <c r="HDE13" s="56"/>
      <c r="HDF13" s="56"/>
      <c r="HDG13" s="56"/>
      <c r="HDH13" s="56"/>
      <c r="HDI13" s="56"/>
      <c r="HDJ13" s="56"/>
      <c r="HDK13" s="56"/>
      <c r="HDL13" s="56"/>
      <c r="HDM13" s="56"/>
      <c r="HDN13" s="56"/>
      <c r="HDO13" s="56"/>
      <c r="HDP13" s="56"/>
      <c r="HDQ13" s="56"/>
      <c r="HDR13" s="56"/>
      <c r="HDS13" s="56"/>
      <c r="HDT13" s="56"/>
      <c r="HDU13" s="56"/>
      <c r="HDV13" s="56"/>
      <c r="HDW13" s="56"/>
      <c r="HDX13" s="56"/>
      <c r="HDY13" s="56"/>
      <c r="HDZ13" s="56"/>
      <c r="HEA13" s="56"/>
      <c r="HEB13" s="56"/>
      <c r="HEC13" s="56"/>
      <c r="HED13" s="56"/>
      <c r="HEE13" s="56"/>
      <c r="HEF13" s="56"/>
      <c r="HEG13" s="56"/>
      <c r="HEH13" s="56"/>
      <c r="HEI13" s="56"/>
      <c r="HEJ13" s="56"/>
      <c r="HEK13" s="56"/>
      <c r="HEL13" s="56"/>
      <c r="HEM13" s="56"/>
      <c r="HEN13" s="56"/>
      <c r="HEO13" s="56"/>
      <c r="HEP13" s="56"/>
      <c r="HEQ13" s="56"/>
      <c r="HER13" s="56"/>
      <c r="HES13" s="56"/>
      <c r="HET13" s="56"/>
      <c r="HEU13" s="56"/>
      <c r="HEV13" s="56"/>
      <c r="HEW13" s="56"/>
      <c r="HEX13" s="56"/>
      <c r="HEY13" s="56"/>
      <c r="HEZ13" s="56"/>
      <c r="HFA13" s="56"/>
      <c r="HFB13" s="56"/>
      <c r="HFC13" s="56"/>
      <c r="HFD13" s="56"/>
      <c r="HFE13" s="56"/>
      <c r="HFF13" s="56"/>
      <c r="HFG13" s="56"/>
      <c r="HFH13" s="56"/>
      <c r="HFI13" s="56"/>
      <c r="HFJ13" s="56"/>
      <c r="HFK13" s="56"/>
      <c r="HFL13" s="56"/>
      <c r="HFM13" s="56"/>
      <c r="HFN13" s="56"/>
      <c r="HFO13" s="56"/>
      <c r="HFP13" s="56"/>
      <c r="HFQ13" s="56"/>
      <c r="HFR13" s="56"/>
      <c r="HFS13" s="56"/>
      <c r="HFT13" s="56"/>
      <c r="HFU13" s="56"/>
      <c r="HFV13" s="56"/>
      <c r="HFW13" s="56"/>
      <c r="HFX13" s="56"/>
      <c r="HFY13" s="56"/>
      <c r="HFZ13" s="56"/>
      <c r="HGA13" s="56"/>
      <c r="HGB13" s="56"/>
      <c r="HGC13" s="56"/>
      <c r="HGD13" s="56"/>
      <c r="HGE13" s="56"/>
      <c r="HGF13" s="56"/>
      <c r="HGG13" s="56"/>
      <c r="HGH13" s="56"/>
      <c r="HGI13" s="56"/>
      <c r="HGJ13" s="56"/>
      <c r="HGK13" s="56"/>
      <c r="HGL13" s="56"/>
      <c r="HGM13" s="56"/>
      <c r="HGN13" s="56"/>
      <c r="HGO13" s="56"/>
      <c r="HGP13" s="56"/>
      <c r="HGQ13" s="56"/>
      <c r="HGR13" s="56"/>
      <c r="HGS13" s="56"/>
      <c r="HGT13" s="56"/>
      <c r="HGU13" s="56"/>
      <c r="HGV13" s="56"/>
      <c r="HGW13" s="56"/>
      <c r="HGX13" s="56"/>
      <c r="HGY13" s="56"/>
      <c r="HGZ13" s="56"/>
      <c r="HHA13" s="56"/>
      <c r="HHB13" s="56"/>
      <c r="HHC13" s="56"/>
      <c r="HHD13" s="56"/>
      <c r="HHE13" s="56"/>
      <c r="HHF13" s="56"/>
      <c r="HHG13" s="56"/>
      <c r="HHH13" s="56"/>
      <c r="HHI13" s="56"/>
      <c r="HHJ13" s="56"/>
      <c r="HHK13" s="56"/>
      <c r="HHL13" s="56"/>
      <c r="HHM13" s="56"/>
      <c r="HHN13" s="56"/>
      <c r="HHO13" s="56"/>
      <c r="HHP13" s="56"/>
      <c r="HHQ13" s="56"/>
      <c r="HHR13" s="56"/>
      <c r="HHS13" s="56"/>
      <c r="HHT13" s="56"/>
      <c r="HHU13" s="56"/>
      <c r="HHV13" s="56"/>
      <c r="HHW13" s="56"/>
      <c r="HHX13" s="56"/>
      <c r="HHY13" s="56"/>
      <c r="HHZ13" s="56"/>
      <c r="HIA13" s="56"/>
      <c r="HIB13" s="56"/>
      <c r="HIC13" s="56"/>
      <c r="HID13" s="56"/>
      <c r="HIE13" s="56"/>
      <c r="HIF13" s="56"/>
      <c r="HIG13" s="56"/>
      <c r="HIH13" s="56"/>
      <c r="HII13" s="56"/>
      <c r="HIJ13" s="56"/>
      <c r="HIK13" s="56"/>
      <c r="HIL13" s="56"/>
      <c r="HIM13" s="56"/>
      <c r="HIN13" s="56"/>
      <c r="HIO13" s="56"/>
      <c r="HIP13" s="56"/>
      <c r="HIQ13" s="56"/>
      <c r="HIR13" s="56"/>
      <c r="HIS13" s="56"/>
      <c r="HIT13" s="56"/>
      <c r="HIU13" s="56"/>
      <c r="HIV13" s="56"/>
      <c r="HIW13" s="56"/>
      <c r="HIX13" s="56"/>
      <c r="HIY13" s="56"/>
      <c r="HIZ13" s="56"/>
      <c r="HJA13" s="56"/>
      <c r="HJB13" s="56"/>
      <c r="HJC13" s="56"/>
      <c r="HJD13" s="56"/>
      <c r="HJE13" s="56"/>
      <c r="HJF13" s="56"/>
      <c r="HJG13" s="56"/>
      <c r="HJH13" s="56"/>
      <c r="HJI13" s="56"/>
      <c r="HJJ13" s="56"/>
      <c r="HJK13" s="56"/>
      <c r="HJL13" s="56"/>
      <c r="HJM13" s="56"/>
      <c r="HJN13" s="56"/>
      <c r="HJO13" s="56"/>
      <c r="HJP13" s="56"/>
      <c r="HJQ13" s="56"/>
      <c r="HJR13" s="56"/>
      <c r="HJS13" s="56"/>
      <c r="HJT13" s="56"/>
      <c r="HJU13" s="56"/>
      <c r="HJV13" s="56"/>
      <c r="HJW13" s="56"/>
      <c r="HJX13" s="56"/>
      <c r="HJY13" s="56"/>
      <c r="HJZ13" s="56"/>
      <c r="HKA13" s="56"/>
      <c r="HKB13" s="56"/>
      <c r="HKC13" s="56"/>
      <c r="HKD13" s="56"/>
      <c r="HKE13" s="56"/>
      <c r="HKF13" s="56"/>
      <c r="HKG13" s="56"/>
      <c r="HKH13" s="56"/>
      <c r="HKI13" s="56"/>
      <c r="HKJ13" s="56"/>
      <c r="HKK13" s="56"/>
      <c r="HKL13" s="56"/>
      <c r="HKM13" s="56"/>
      <c r="HKN13" s="56"/>
      <c r="HKO13" s="56"/>
      <c r="HKP13" s="56"/>
      <c r="HKQ13" s="56"/>
      <c r="HKR13" s="56"/>
      <c r="HKS13" s="56"/>
      <c r="HKT13" s="56"/>
      <c r="HKU13" s="56"/>
      <c r="HKV13" s="56"/>
      <c r="HKW13" s="56"/>
      <c r="HKX13" s="56"/>
      <c r="HKY13" s="56"/>
      <c r="HKZ13" s="56"/>
      <c r="HLA13" s="56"/>
      <c r="HLB13" s="56"/>
      <c r="HLC13" s="56"/>
      <c r="HLD13" s="56"/>
      <c r="HLE13" s="56"/>
      <c r="HLF13" s="56"/>
      <c r="HLG13" s="56"/>
      <c r="HLH13" s="56"/>
      <c r="HLI13" s="56"/>
      <c r="HLJ13" s="56"/>
      <c r="HLK13" s="56"/>
      <c r="HLL13" s="56"/>
      <c r="HLM13" s="56"/>
      <c r="HLN13" s="56"/>
      <c r="HLO13" s="56"/>
      <c r="HLP13" s="56"/>
      <c r="HLQ13" s="56"/>
      <c r="HLR13" s="56"/>
      <c r="HLS13" s="56"/>
      <c r="HLT13" s="56"/>
      <c r="HLU13" s="56"/>
      <c r="HLV13" s="56"/>
      <c r="HLW13" s="56"/>
      <c r="HLX13" s="56"/>
      <c r="HLY13" s="56"/>
      <c r="HLZ13" s="56"/>
      <c r="HMA13" s="56"/>
      <c r="HMB13" s="56"/>
      <c r="HMC13" s="56"/>
      <c r="HMD13" s="56"/>
      <c r="HME13" s="56"/>
      <c r="HMF13" s="56"/>
      <c r="HMG13" s="56"/>
      <c r="HMH13" s="56"/>
      <c r="HMI13" s="56"/>
      <c r="HMJ13" s="56"/>
      <c r="HMK13" s="56"/>
      <c r="HML13" s="56"/>
      <c r="HMM13" s="56"/>
      <c r="HMN13" s="56"/>
      <c r="HMO13" s="56"/>
      <c r="HMP13" s="56"/>
      <c r="HMQ13" s="56"/>
      <c r="HMR13" s="56"/>
      <c r="HMS13" s="56"/>
      <c r="HMT13" s="56"/>
      <c r="HMU13" s="56"/>
      <c r="HMV13" s="56"/>
      <c r="HMW13" s="56"/>
      <c r="HMX13" s="56"/>
      <c r="HMY13" s="56"/>
      <c r="HMZ13" s="56"/>
      <c r="HNA13" s="56"/>
      <c r="HNB13" s="56"/>
      <c r="HNC13" s="56"/>
      <c r="HND13" s="56"/>
      <c r="HNE13" s="56"/>
      <c r="HNF13" s="56"/>
      <c r="HNG13" s="56"/>
      <c r="HNH13" s="56"/>
      <c r="HNI13" s="56"/>
      <c r="HNJ13" s="56"/>
      <c r="HNK13" s="56"/>
      <c r="HNL13" s="56"/>
      <c r="HNM13" s="56"/>
      <c r="HNN13" s="56"/>
      <c r="HNO13" s="56"/>
      <c r="HNP13" s="56"/>
      <c r="HNQ13" s="56"/>
      <c r="HNR13" s="56"/>
      <c r="HNS13" s="56"/>
      <c r="HNT13" s="56"/>
      <c r="HNU13" s="56"/>
      <c r="HNV13" s="56"/>
      <c r="HNW13" s="56"/>
      <c r="HNX13" s="56"/>
      <c r="HNY13" s="56"/>
      <c r="HNZ13" s="56"/>
      <c r="HOA13" s="56"/>
      <c r="HOB13" s="56"/>
      <c r="HOC13" s="56"/>
      <c r="HOD13" s="56"/>
      <c r="HOE13" s="56"/>
      <c r="HOF13" s="56"/>
      <c r="HOG13" s="56"/>
      <c r="HOH13" s="56"/>
      <c r="HOI13" s="56"/>
      <c r="HOJ13" s="56"/>
      <c r="HOK13" s="56"/>
      <c r="HOL13" s="56"/>
      <c r="HOM13" s="56"/>
      <c r="HON13" s="56"/>
      <c r="HOO13" s="56"/>
      <c r="HOP13" s="56"/>
      <c r="HOQ13" s="56"/>
      <c r="HOR13" s="56"/>
      <c r="HOS13" s="56"/>
      <c r="HOT13" s="56"/>
      <c r="HOU13" s="56"/>
      <c r="HOV13" s="56"/>
      <c r="HOW13" s="56"/>
      <c r="HOX13" s="56"/>
      <c r="HOY13" s="56"/>
      <c r="HOZ13" s="56"/>
      <c r="HPA13" s="56"/>
      <c r="HPB13" s="56"/>
      <c r="HPC13" s="56"/>
      <c r="HPD13" s="56"/>
      <c r="HPE13" s="56"/>
      <c r="HPF13" s="56"/>
      <c r="HPG13" s="56"/>
      <c r="HPH13" s="56"/>
      <c r="HPI13" s="56"/>
      <c r="HPJ13" s="56"/>
      <c r="HPK13" s="56"/>
      <c r="HPL13" s="56"/>
      <c r="HPM13" s="56"/>
      <c r="HPN13" s="56"/>
      <c r="HPO13" s="56"/>
      <c r="HPP13" s="56"/>
      <c r="HPQ13" s="56"/>
      <c r="HPR13" s="56"/>
      <c r="HPS13" s="56"/>
      <c r="HPT13" s="56"/>
      <c r="HPU13" s="56"/>
      <c r="HPV13" s="56"/>
      <c r="HPW13" s="56"/>
      <c r="HPX13" s="56"/>
      <c r="HPY13" s="56"/>
      <c r="HPZ13" s="56"/>
      <c r="HQA13" s="56"/>
      <c r="HQB13" s="56"/>
      <c r="HQC13" s="56"/>
      <c r="HQD13" s="56"/>
      <c r="HQE13" s="56"/>
      <c r="HQF13" s="56"/>
      <c r="HQG13" s="56"/>
      <c r="HQH13" s="56"/>
      <c r="HQI13" s="56"/>
      <c r="HQJ13" s="56"/>
      <c r="HQK13" s="56"/>
      <c r="HQL13" s="56"/>
      <c r="HQM13" s="56"/>
      <c r="HQN13" s="56"/>
      <c r="HQO13" s="56"/>
      <c r="HQP13" s="56"/>
      <c r="HQQ13" s="56"/>
      <c r="HQR13" s="56"/>
      <c r="HQS13" s="56"/>
      <c r="HQT13" s="56"/>
      <c r="HQU13" s="56"/>
      <c r="HQV13" s="56"/>
      <c r="HQW13" s="56"/>
      <c r="HQX13" s="56"/>
      <c r="HQY13" s="56"/>
      <c r="HQZ13" s="56"/>
      <c r="HRA13" s="56"/>
      <c r="HRB13" s="56"/>
      <c r="HRC13" s="56"/>
      <c r="HRD13" s="56"/>
      <c r="HRE13" s="56"/>
      <c r="HRF13" s="56"/>
      <c r="HRG13" s="56"/>
      <c r="HRH13" s="56"/>
      <c r="HRI13" s="56"/>
      <c r="HRJ13" s="56"/>
      <c r="HRK13" s="56"/>
      <c r="HRL13" s="56"/>
      <c r="HRM13" s="56"/>
      <c r="HRN13" s="56"/>
      <c r="HRO13" s="56"/>
      <c r="HRP13" s="56"/>
      <c r="HRQ13" s="56"/>
      <c r="HRR13" s="56"/>
      <c r="HRS13" s="56"/>
      <c r="HRT13" s="56"/>
      <c r="HRU13" s="56"/>
      <c r="HRV13" s="56"/>
      <c r="HRW13" s="56"/>
      <c r="HRX13" s="56"/>
      <c r="HRY13" s="56"/>
      <c r="HRZ13" s="56"/>
      <c r="HSA13" s="56"/>
      <c r="HSB13" s="56"/>
      <c r="HSC13" s="56"/>
      <c r="HSD13" s="56"/>
      <c r="HSE13" s="56"/>
      <c r="HSF13" s="56"/>
      <c r="HSG13" s="56"/>
      <c r="HSH13" s="56"/>
      <c r="HSI13" s="56"/>
      <c r="HSJ13" s="56"/>
      <c r="HSK13" s="56"/>
      <c r="HSL13" s="56"/>
      <c r="HSM13" s="56"/>
      <c r="HSN13" s="56"/>
      <c r="HSO13" s="56"/>
      <c r="HSP13" s="56"/>
      <c r="HSQ13" s="56"/>
      <c r="HSR13" s="56"/>
      <c r="HSS13" s="56"/>
      <c r="HST13" s="56"/>
      <c r="HSU13" s="56"/>
      <c r="HSV13" s="56"/>
      <c r="HSW13" s="56"/>
      <c r="HSX13" s="56"/>
      <c r="HSY13" s="56"/>
      <c r="HSZ13" s="56"/>
      <c r="HTA13" s="56"/>
      <c r="HTB13" s="56"/>
      <c r="HTC13" s="56"/>
      <c r="HTD13" s="56"/>
      <c r="HTE13" s="56"/>
      <c r="HTF13" s="56"/>
      <c r="HTG13" s="56"/>
      <c r="HTH13" s="56"/>
      <c r="HTI13" s="56"/>
      <c r="HTJ13" s="56"/>
      <c r="HTK13" s="56"/>
      <c r="HTL13" s="56"/>
      <c r="HTM13" s="56"/>
      <c r="HTN13" s="56"/>
      <c r="HTO13" s="56"/>
      <c r="HTP13" s="56"/>
      <c r="HTQ13" s="56"/>
      <c r="HTR13" s="56"/>
      <c r="HTS13" s="56"/>
      <c r="HTT13" s="56"/>
      <c r="HTU13" s="56"/>
      <c r="HTV13" s="56"/>
      <c r="HTW13" s="56"/>
      <c r="HTX13" s="56"/>
      <c r="HTY13" s="56"/>
      <c r="HTZ13" s="56"/>
      <c r="HUA13" s="56"/>
      <c r="HUB13" s="56"/>
      <c r="HUC13" s="56"/>
      <c r="HUD13" s="56"/>
      <c r="HUE13" s="56"/>
      <c r="HUF13" s="56"/>
      <c r="HUG13" s="56"/>
      <c r="HUH13" s="56"/>
      <c r="HUI13" s="56"/>
      <c r="HUJ13" s="56"/>
      <c r="HUK13" s="56"/>
      <c r="HUL13" s="56"/>
      <c r="HUM13" s="56"/>
      <c r="HUN13" s="56"/>
      <c r="HUO13" s="56"/>
      <c r="HUP13" s="56"/>
      <c r="HUQ13" s="56"/>
      <c r="HUR13" s="56"/>
      <c r="HUS13" s="56"/>
      <c r="HUT13" s="56"/>
      <c r="HUU13" s="56"/>
      <c r="HUV13" s="56"/>
      <c r="HUW13" s="56"/>
      <c r="HUX13" s="56"/>
      <c r="HUY13" s="56"/>
      <c r="HUZ13" s="56"/>
      <c r="HVA13" s="56"/>
      <c r="HVB13" s="56"/>
      <c r="HVC13" s="56"/>
      <c r="HVD13" s="56"/>
      <c r="HVE13" s="56"/>
      <c r="HVF13" s="56"/>
      <c r="HVG13" s="56"/>
      <c r="HVH13" s="56"/>
      <c r="HVI13" s="56"/>
      <c r="HVJ13" s="56"/>
      <c r="HVK13" s="56"/>
      <c r="HVL13" s="56"/>
      <c r="HVM13" s="56"/>
      <c r="HVN13" s="56"/>
      <c r="HVO13" s="56"/>
      <c r="HVP13" s="56"/>
      <c r="HVQ13" s="56"/>
      <c r="HVR13" s="56"/>
      <c r="HVS13" s="56"/>
      <c r="HVT13" s="56"/>
      <c r="HVU13" s="56"/>
      <c r="HVV13" s="56"/>
      <c r="HVW13" s="56"/>
      <c r="HVX13" s="56"/>
      <c r="HVY13" s="56"/>
      <c r="HVZ13" s="56"/>
      <c r="HWA13" s="56"/>
      <c r="HWB13" s="56"/>
      <c r="HWC13" s="56"/>
      <c r="HWD13" s="56"/>
      <c r="HWE13" s="56"/>
      <c r="HWF13" s="56"/>
      <c r="HWG13" s="56"/>
      <c r="HWH13" s="56"/>
      <c r="HWI13" s="56"/>
      <c r="HWJ13" s="56"/>
      <c r="HWK13" s="56"/>
      <c r="HWL13" s="56"/>
      <c r="HWM13" s="56"/>
      <c r="HWN13" s="56"/>
      <c r="HWO13" s="56"/>
      <c r="HWP13" s="56"/>
      <c r="HWQ13" s="56"/>
      <c r="HWR13" s="56"/>
      <c r="HWS13" s="56"/>
      <c r="HWT13" s="56"/>
      <c r="HWU13" s="56"/>
      <c r="HWV13" s="56"/>
      <c r="HWW13" s="56"/>
      <c r="HWX13" s="56"/>
      <c r="HWY13" s="56"/>
      <c r="HWZ13" s="56"/>
      <c r="HXA13" s="56"/>
      <c r="HXB13" s="56"/>
      <c r="HXC13" s="56"/>
      <c r="HXD13" s="56"/>
      <c r="HXE13" s="56"/>
      <c r="HXF13" s="56"/>
      <c r="HXG13" s="56"/>
      <c r="HXH13" s="56"/>
      <c r="HXI13" s="56"/>
      <c r="HXJ13" s="56"/>
      <c r="HXK13" s="56"/>
      <c r="HXL13" s="56"/>
      <c r="HXM13" s="56"/>
      <c r="HXN13" s="56"/>
      <c r="HXO13" s="56"/>
      <c r="HXP13" s="56"/>
      <c r="HXQ13" s="56"/>
      <c r="HXR13" s="56"/>
      <c r="HXS13" s="56"/>
      <c r="HXT13" s="56"/>
      <c r="HXU13" s="56"/>
      <c r="HXV13" s="56"/>
      <c r="HXW13" s="56"/>
      <c r="HXX13" s="56"/>
      <c r="HXY13" s="56"/>
      <c r="HXZ13" s="56"/>
      <c r="HYA13" s="56"/>
      <c r="HYB13" s="56"/>
      <c r="HYC13" s="56"/>
      <c r="HYD13" s="56"/>
      <c r="HYE13" s="56"/>
      <c r="HYF13" s="56"/>
      <c r="HYG13" s="56"/>
      <c r="HYH13" s="56"/>
      <c r="HYI13" s="56"/>
      <c r="HYJ13" s="56"/>
      <c r="HYK13" s="56"/>
      <c r="HYL13" s="56"/>
      <c r="HYM13" s="56"/>
      <c r="HYN13" s="56"/>
      <c r="HYO13" s="56"/>
      <c r="HYP13" s="56"/>
      <c r="HYQ13" s="56"/>
      <c r="HYR13" s="56"/>
      <c r="HYS13" s="56"/>
      <c r="HYT13" s="56"/>
      <c r="HYU13" s="56"/>
      <c r="HYV13" s="56"/>
      <c r="HYW13" s="56"/>
      <c r="HYX13" s="56"/>
      <c r="HYY13" s="56"/>
      <c r="HYZ13" s="56"/>
      <c r="HZA13" s="56"/>
      <c r="HZB13" s="56"/>
      <c r="HZC13" s="56"/>
      <c r="HZD13" s="56"/>
      <c r="HZE13" s="56"/>
      <c r="HZF13" s="56"/>
      <c r="HZG13" s="56"/>
      <c r="HZH13" s="56"/>
      <c r="HZI13" s="56"/>
      <c r="HZJ13" s="56"/>
      <c r="HZK13" s="56"/>
      <c r="HZL13" s="56"/>
      <c r="HZM13" s="56"/>
      <c r="HZN13" s="56"/>
      <c r="HZO13" s="56"/>
      <c r="HZP13" s="56"/>
      <c r="HZQ13" s="56"/>
      <c r="HZR13" s="56"/>
      <c r="HZS13" s="56"/>
      <c r="HZT13" s="56"/>
      <c r="HZU13" s="56"/>
      <c r="HZV13" s="56"/>
      <c r="HZW13" s="56"/>
      <c r="HZX13" s="56"/>
      <c r="HZY13" s="56"/>
      <c r="HZZ13" s="56"/>
      <c r="IAA13" s="56"/>
      <c r="IAB13" s="56"/>
      <c r="IAC13" s="56"/>
      <c r="IAD13" s="56"/>
      <c r="IAE13" s="56"/>
      <c r="IAF13" s="56"/>
      <c r="IAG13" s="56"/>
      <c r="IAH13" s="56"/>
      <c r="IAI13" s="56"/>
      <c r="IAJ13" s="56"/>
      <c r="IAK13" s="56"/>
      <c r="IAL13" s="56"/>
      <c r="IAM13" s="56"/>
      <c r="IAN13" s="56"/>
      <c r="IAO13" s="56"/>
      <c r="IAP13" s="56"/>
      <c r="IAQ13" s="56"/>
      <c r="IAR13" s="56"/>
      <c r="IAS13" s="56"/>
      <c r="IAT13" s="56"/>
      <c r="IAU13" s="56"/>
      <c r="IAV13" s="56"/>
      <c r="IAW13" s="56"/>
      <c r="IAX13" s="56"/>
      <c r="IAY13" s="56"/>
      <c r="IAZ13" s="56"/>
      <c r="IBA13" s="56"/>
      <c r="IBB13" s="56"/>
      <c r="IBC13" s="56"/>
      <c r="IBD13" s="56"/>
      <c r="IBE13" s="56"/>
      <c r="IBF13" s="56"/>
      <c r="IBG13" s="56"/>
      <c r="IBH13" s="56"/>
      <c r="IBI13" s="56"/>
      <c r="IBJ13" s="56"/>
      <c r="IBK13" s="56"/>
      <c r="IBL13" s="56"/>
      <c r="IBM13" s="56"/>
      <c r="IBN13" s="56"/>
      <c r="IBO13" s="56"/>
      <c r="IBP13" s="56"/>
      <c r="IBQ13" s="56"/>
      <c r="IBR13" s="56"/>
      <c r="IBS13" s="56"/>
      <c r="IBT13" s="56"/>
      <c r="IBU13" s="56"/>
      <c r="IBV13" s="56"/>
      <c r="IBW13" s="56"/>
      <c r="IBX13" s="56"/>
      <c r="IBY13" s="56"/>
      <c r="IBZ13" s="56"/>
      <c r="ICA13" s="56"/>
      <c r="ICB13" s="56"/>
      <c r="ICC13" s="56"/>
      <c r="ICD13" s="56"/>
      <c r="ICE13" s="56"/>
      <c r="ICF13" s="56"/>
      <c r="ICG13" s="56"/>
      <c r="ICH13" s="56"/>
      <c r="ICI13" s="56"/>
      <c r="ICJ13" s="56"/>
      <c r="ICK13" s="56"/>
      <c r="ICL13" s="56"/>
      <c r="ICM13" s="56"/>
      <c r="ICN13" s="56"/>
      <c r="ICO13" s="56"/>
      <c r="ICP13" s="56"/>
      <c r="ICQ13" s="56"/>
      <c r="ICR13" s="56"/>
      <c r="ICS13" s="56"/>
      <c r="ICT13" s="56"/>
      <c r="ICU13" s="56"/>
      <c r="ICV13" s="56"/>
      <c r="ICW13" s="56"/>
      <c r="ICX13" s="56"/>
      <c r="ICY13" s="56"/>
      <c r="ICZ13" s="56"/>
      <c r="IDA13" s="56"/>
      <c r="IDB13" s="56"/>
      <c r="IDC13" s="56"/>
      <c r="IDD13" s="56"/>
      <c r="IDE13" s="56"/>
      <c r="IDF13" s="56"/>
      <c r="IDG13" s="56"/>
      <c r="IDH13" s="56"/>
      <c r="IDI13" s="56"/>
      <c r="IDJ13" s="56"/>
      <c r="IDK13" s="56"/>
      <c r="IDL13" s="56"/>
      <c r="IDM13" s="56"/>
      <c r="IDN13" s="56"/>
      <c r="IDO13" s="56"/>
      <c r="IDP13" s="56"/>
      <c r="IDQ13" s="56"/>
      <c r="IDR13" s="56"/>
      <c r="IDS13" s="56"/>
      <c r="IDT13" s="56"/>
      <c r="IDU13" s="56"/>
      <c r="IDV13" s="56"/>
      <c r="IDW13" s="56"/>
      <c r="IDX13" s="56"/>
      <c r="IDY13" s="56"/>
      <c r="IDZ13" s="56"/>
      <c r="IEA13" s="56"/>
      <c r="IEB13" s="56"/>
      <c r="IEC13" s="56"/>
      <c r="IED13" s="56"/>
      <c r="IEE13" s="56"/>
      <c r="IEF13" s="56"/>
      <c r="IEG13" s="56"/>
      <c r="IEH13" s="56"/>
      <c r="IEI13" s="56"/>
      <c r="IEJ13" s="56"/>
      <c r="IEK13" s="56"/>
      <c r="IEL13" s="56"/>
      <c r="IEM13" s="56"/>
      <c r="IEN13" s="56"/>
      <c r="IEO13" s="56"/>
      <c r="IEP13" s="56"/>
      <c r="IEQ13" s="56"/>
      <c r="IER13" s="56"/>
      <c r="IES13" s="56"/>
      <c r="IET13" s="56"/>
      <c r="IEU13" s="56"/>
      <c r="IEV13" s="56"/>
      <c r="IEW13" s="56"/>
      <c r="IEX13" s="56"/>
      <c r="IEY13" s="56"/>
      <c r="IEZ13" s="56"/>
      <c r="IFA13" s="56"/>
      <c r="IFB13" s="56"/>
      <c r="IFC13" s="56"/>
      <c r="IFD13" s="56"/>
      <c r="IFE13" s="56"/>
      <c r="IFF13" s="56"/>
      <c r="IFG13" s="56"/>
      <c r="IFH13" s="56"/>
      <c r="IFI13" s="56"/>
      <c r="IFJ13" s="56"/>
      <c r="IFK13" s="56"/>
      <c r="IFL13" s="56"/>
      <c r="IFM13" s="56"/>
      <c r="IFN13" s="56"/>
      <c r="IFO13" s="56"/>
      <c r="IFP13" s="56"/>
      <c r="IFQ13" s="56"/>
      <c r="IFR13" s="56"/>
      <c r="IFS13" s="56"/>
      <c r="IFT13" s="56"/>
      <c r="IFU13" s="56"/>
      <c r="IFV13" s="56"/>
      <c r="IFW13" s="56"/>
      <c r="IFX13" s="56"/>
      <c r="IFY13" s="56"/>
      <c r="IFZ13" s="56"/>
      <c r="IGA13" s="56"/>
      <c r="IGB13" s="56"/>
      <c r="IGC13" s="56"/>
      <c r="IGD13" s="56"/>
      <c r="IGE13" s="56"/>
      <c r="IGF13" s="56"/>
      <c r="IGG13" s="56"/>
      <c r="IGH13" s="56"/>
      <c r="IGI13" s="56"/>
      <c r="IGJ13" s="56"/>
      <c r="IGK13" s="56"/>
      <c r="IGL13" s="56"/>
      <c r="IGM13" s="56"/>
      <c r="IGN13" s="56"/>
      <c r="IGO13" s="56"/>
      <c r="IGP13" s="56"/>
      <c r="IGQ13" s="56"/>
      <c r="IGR13" s="56"/>
      <c r="IGS13" s="56"/>
      <c r="IGT13" s="56"/>
      <c r="IGU13" s="56"/>
      <c r="IGV13" s="56"/>
      <c r="IGW13" s="56"/>
      <c r="IGX13" s="56"/>
      <c r="IGY13" s="56"/>
      <c r="IGZ13" s="56"/>
      <c r="IHA13" s="56"/>
      <c r="IHB13" s="56"/>
      <c r="IHC13" s="56"/>
      <c r="IHD13" s="56"/>
      <c r="IHE13" s="56"/>
      <c r="IHF13" s="56"/>
      <c r="IHG13" s="56"/>
      <c r="IHH13" s="56"/>
      <c r="IHI13" s="56"/>
      <c r="IHJ13" s="56"/>
      <c r="IHK13" s="56"/>
      <c r="IHL13" s="56"/>
      <c r="IHM13" s="56"/>
      <c r="IHN13" s="56"/>
      <c r="IHO13" s="56"/>
      <c r="IHP13" s="56"/>
      <c r="IHQ13" s="56"/>
      <c r="IHR13" s="56"/>
      <c r="IHS13" s="56"/>
      <c r="IHT13" s="56"/>
      <c r="IHU13" s="56"/>
      <c r="IHV13" s="56"/>
      <c r="IHW13" s="56"/>
      <c r="IHX13" s="56"/>
      <c r="IHY13" s="56"/>
      <c r="IHZ13" s="56"/>
      <c r="IIA13" s="56"/>
      <c r="IIB13" s="56"/>
      <c r="IIC13" s="56"/>
      <c r="IID13" s="56"/>
      <c r="IIE13" s="56"/>
      <c r="IIF13" s="56"/>
      <c r="IIG13" s="56"/>
      <c r="IIH13" s="56"/>
      <c r="III13" s="56"/>
      <c r="IIJ13" s="56"/>
      <c r="IIK13" s="56"/>
      <c r="IIL13" s="56"/>
      <c r="IIM13" s="56"/>
      <c r="IIN13" s="56"/>
      <c r="IIO13" s="56"/>
      <c r="IIP13" s="56"/>
      <c r="IIQ13" s="56"/>
      <c r="IIR13" s="56"/>
      <c r="IIS13" s="56"/>
      <c r="IIT13" s="56"/>
      <c r="IIU13" s="56"/>
      <c r="IIV13" s="56"/>
      <c r="IIW13" s="56"/>
      <c r="IIX13" s="56"/>
      <c r="IIY13" s="56"/>
      <c r="IIZ13" s="56"/>
      <c r="IJA13" s="56"/>
      <c r="IJB13" s="56"/>
      <c r="IJC13" s="56"/>
      <c r="IJD13" s="56"/>
      <c r="IJE13" s="56"/>
      <c r="IJF13" s="56"/>
      <c r="IJG13" s="56"/>
      <c r="IJH13" s="56"/>
      <c r="IJI13" s="56"/>
      <c r="IJJ13" s="56"/>
      <c r="IJK13" s="56"/>
      <c r="IJL13" s="56"/>
      <c r="IJM13" s="56"/>
      <c r="IJN13" s="56"/>
      <c r="IJO13" s="56"/>
      <c r="IJP13" s="56"/>
      <c r="IJQ13" s="56"/>
      <c r="IJR13" s="56"/>
      <c r="IJS13" s="56"/>
      <c r="IJT13" s="56"/>
      <c r="IJU13" s="56"/>
      <c r="IJV13" s="56"/>
      <c r="IJW13" s="56"/>
      <c r="IJX13" s="56"/>
      <c r="IJY13" s="56"/>
      <c r="IJZ13" s="56"/>
      <c r="IKA13" s="56"/>
      <c r="IKB13" s="56"/>
      <c r="IKC13" s="56"/>
      <c r="IKD13" s="56"/>
      <c r="IKE13" s="56"/>
      <c r="IKF13" s="56"/>
      <c r="IKG13" s="56"/>
      <c r="IKH13" s="56"/>
      <c r="IKI13" s="56"/>
      <c r="IKJ13" s="56"/>
      <c r="IKK13" s="56"/>
      <c r="IKL13" s="56"/>
      <c r="IKM13" s="56"/>
      <c r="IKN13" s="56"/>
      <c r="IKO13" s="56"/>
      <c r="IKP13" s="56"/>
      <c r="IKQ13" s="56"/>
      <c r="IKR13" s="56"/>
      <c r="IKS13" s="56"/>
      <c r="IKT13" s="56"/>
      <c r="IKU13" s="56"/>
      <c r="IKV13" s="56"/>
      <c r="IKW13" s="56"/>
      <c r="IKX13" s="56"/>
      <c r="IKY13" s="56"/>
      <c r="IKZ13" s="56"/>
      <c r="ILA13" s="56"/>
      <c r="ILB13" s="56"/>
      <c r="ILC13" s="56"/>
      <c r="ILD13" s="56"/>
      <c r="ILE13" s="56"/>
      <c r="ILF13" s="56"/>
      <c r="ILG13" s="56"/>
      <c r="ILH13" s="56"/>
      <c r="ILI13" s="56"/>
      <c r="ILJ13" s="56"/>
      <c r="ILK13" s="56"/>
      <c r="ILL13" s="56"/>
      <c r="ILM13" s="56"/>
      <c r="ILN13" s="56"/>
      <c r="ILO13" s="56"/>
      <c r="ILP13" s="56"/>
      <c r="ILQ13" s="56"/>
      <c r="ILR13" s="56"/>
      <c r="ILS13" s="56"/>
      <c r="ILT13" s="56"/>
      <c r="ILU13" s="56"/>
      <c r="ILV13" s="56"/>
      <c r="ILW13" s="56"/>
      <c r="ILX13" s="56"/>
      <c r="ILY13" s="56"/>
      <c r="ILZ13" s="56"/>
      <c r="IMA13" s="56"/>
      <c r="IMB13" s="56"/>
      <c r="IMC13" s="56"/>
      <c r="IMD13" s="56"/>
      <c r="IME13" s="56"/>
      <c r="IMF13" s="56"/>
      <c r="IMG13" s="56"/>
      <c r="IMH13" s="56"/>
      <c r="IMI13" s="56"/>
      <c r="IMJ13" s="56"/>
      <c r="IMK13" s="56"/>
      <c r="IML13" s="56"/>
      <c r="IMM13" s="56"/>
      <c r="IMN13" s="56"/>
      <c r="IMO13" s="56"/>
      <c r="IMP13" s="56"/>
      <c r="IMQ13" s="56"/>
      <c r="IMR13" s="56"/>
      <c r="IMS13" s="56"/>
      <c r="IMT13" s="56"/>
      <c r="IMU13" s="56"/>
      <c r="IMV13" s="56"/>
      <c r="IMW13" s="56"/>
      <c r="IMX13" s="56"/>
      <c r="IMY13" s="56"/>
      <c r="IMZ13" s="56"/>
      <c r="INA13" s="56"/>
      <c r="INB13" s="56"/>
      <c r="INC13" s="56"/>
      <c r="IND13" s="56"/>
      <c r="INE13" s="56"/>
      <c r="INF13" s="56"/>
      <c r="ING13" s="56"/>
      <c r="INH13" s="56"/>
      <c r="INI13" s="56"/>
      <c r="INJ13" s="56"/>
      <c r="INK13" s="56"/>
      <c r="INL13" s="56"/>
      <c r="INM13" s="56"/>
      <c r="INN13" s="56"/>
      <c r="INO13" s="56"/>
      <c r="INP13" s="56"/>
      <c r="INQ13" s="56"/>
      <c r="INR13" s="56"/>
      <c r="INS13" s="56"/>
      <c r="INT13" s="56"/>
      <c r="INU13" s="56"/>
      <c r="INV13" s="56"/>
      <c r="INW13" s="56"/>
      <c r="INX13" s="56"/>
      <c r="INY13" s="56"/>
      <c r="INZ13" s="56"/>
      <c r="IOA13" s="56"/>
      <c r="IOB13" s="56"/>
      <c r="IOC13" s="56"/>
      <c r="IOD13" s="56"/>
      <c r="IOE13" s="56"/>
      <c r="IOF13" s="56"/>
      <c r="IOG13" s="56"/>
      <c r="IOH13" s="56"/>
      <c r="IOI13" s="56"/>
      <c r="IOJ13" s="56"/>
      <c r="IOK13" s="56"/>
      <c r="IOL13" s="56"/>
      <c r="IOM13" s="56"/>
      <c r="ION13" s="56"/>
      <c r="IOO13" s="56"/>
      <c r="IOP13" s="56"/>
      <c r="IOQ13" s="56"/>
      <c r="IOR13" s="56"/>
      <c r="IOS13" s="56"/>
      <c r="IOT13" s="56"/>
      <c r="IOU13" s="56"/>
      <c r="IOV13" s="56"/>
      <c r="IOW13" s="56"/>
      <c r="IOX13" s="56"/>
      <c r="IOY13" s="56"/>
      <c r="IOZ13" s="56"/>
      <c r="IPA13" s="56"/>
      <c r="IPB13" s="56"/>
      <c r="IPC13" s="56"/>
      <c r="IPD13" s="56"/>
      <c r="IPE13" s="56"/>
      <c r="IPF13" s="56"/>
      <c r="IPG13" s="56"/>
      <c r="IPH13" s="56"/>
      <c r="IPI13" s="56"/>
      <c r="IPJ13" s="56"/>
      <c r="IPK13" s="56"/>
      <c r="IPL13" s="56"/>
      <c r="IPM13" s="56"/>
      <c r="IPN13" s="56"/>
      <c r="IPO13" s="56"/>
      <c r="IPP13" s="56"/>
      <c r="IPQ13" s="56"/>
      <c r="IPR13" s="56"/>
      <c r="IPS13" s="56"/>
      <c r="IPT13" s="56"/>
      <c r="IPU13" s="56"/>
      <c r="IPV13" s="56"/>
      <c r="IPW13" s="56"/>
      <c r="IPX13" s="56"/>
      <c r="IPY13" s="56"/>
      <c r="IPZ13" s="56"/>
      <c r="IQA13" s="56"/>
      <c r="IQB13" s="56"/>
      <c r="IQC13" s="56"/>
      <c r="IQD13" s="56"/>
      <c r="IQE13" s="56"/>
      <c r="IQF13" s="56"/>
      <c r="IQG13" s="56"/>
      <c r="IQH13" s="56"/>
      <c r="IQI13" s="56"/>
      <c r="IQJ13" s="56"/>
      <c r="IQK13" s="56"/>
      <c r="IQL13" s="56"/>
      <c r="IQM13" s="56"/>
      <c r="IQN13" s="56"/>
      <c r="IQO13" s="56"/>
      <c r="IQP13" s="56"/>
      <c r="IQQ13" s="56"/>
      <c r="IQR13" s="56"/>
      <c r="IQS13" s="56"/>
      <c r="IQT13" s="56"/>
      <c r="IQU13" s="56"/>
      <c r="IQV13" s="56"/>
      <c r="IQW13" s="56"/>
      <c r="IQX13" s="56"/>
      <c r="IQY13" s="56"/>
      <c r="IQZ13" s="56"/>
      <c r="IRA13" s="56"/>
      <c r="IRB13" s="56"/>
      <c r="IRC13" s="56"/>
      <c r="IRD13" s="56"/>
      <c r="IRE13" s="56"/>
      <c r="IRF13" s="56"/>
      <c r="IRG13" s="56"/>
      <c r="IRH13" s="56"/>
      <c r="IRI13" s="56"/>
      <c r="IRJ13" s="56"/>
      <c r="IRK13" s="56"/>
      <c r="IRL13" s="56"/>
      <c r="IRM13" s="56"/>
      <c r="IRN13" s="56"/>
      <c r="IRO13" s="56"/>
      <c r="IRP13" s="56"/>
      <c r="IRQ13" s="56"/>
      <c r="IRR13" s="56"/>
      <c r="IRS13" s="56"/>
      <c r="IRT13" s="56"/>
      <c r="IRU13" s="56"/>
      <c r="IRV13" s="56"/>
      <c r="IRW13" s="56"/>
      <c r="IRX13" s="56"/>
      <c r="IRY13" s="56"/>
      <c r="IRZ13" s="56"/>
      <c r="ISA13" s="56"/>
      <c r="ISB13" s="56"/>
      <c r="ISC13" s="56"/>
      <c r="ISD13" s="56"/>
      <c r="ISE13" s="56"/>
      <c r="ISF13" s="56"/>
      <c r="ISG13" s="56"/>
      <c r="ISH13" s="56"/>
      <c r="ISI13" s="56"/>
      <c r="ISJ13" s="56"/>
      <c r="ISK13" s="56"/>
      <c r="ISL13" s="56"/>
      <c r="ISM13" s="56"/>
      <c r="ISN13" s="56"/>
      <c r="ISO13" s="56"/>
      <c r="ISP13" s="56"/>
      <c r="ISQ13" s="56"/>
      <c r="ISR13" s="56"/>
      <c r="ISS13" s="56"/>
      <c r="IST13" s="56"/>
      <c r="ISU13" s="56"/>
      <c r="ISV13" s="56"/>
      <c r="ISW13" s="56"/>
      <c r="ISX13" s="56"/>
      <c r="ISY13" s="56"/>
      <c r="ISZ13" s="56"/>
      <c r="ITA13" s="56"/>
      <c r="ITB13" s="56"/>
      <c r="ITC13" s="56"/>
      <c r="ITD13" s="56"/>
      <c r="ITE13" s="56"/>
      <c r="ITF13" s="56"/>
      <c r="ITG13" s="56"/>
      <c r="ITH13" s="56"/>
      <c r="ITI13" s="56"/>
      <c r="ITJ13" s="56"/>
      <c r="ITK13" s="56"/>
      <c r="ITL13" s="56"/>
      <c r="ITM13" s="56"/>
      <c r="ITN13" s="56"/>
      <c r="ITO13" s="56"/>
      <c r="ITP13" s="56"/>
      <c r="ITQ13" s="56"/>
      <c r="ITR13" s="56"/>
      <c r="ITS13" s="56"/>
      <c r="ITT13" s="56"/>
      <c r="ITU13" s="56"/>
      <c r="ITV13" s="56"/>
      <c r="ITW13" s="56"/>
      <c r="ITX13" s="56"/>
      <c r="ITY13" s="56"/>
      <c r="ITZ13" s="56"/>
      <c r="IUA13" s="56"/>
      <c r="IUB13" s="56"/>
      <c r="IUC13" s="56"/>
      <c r="IUD13" s="56"/>
      <c r="IUE13" s="56"/>
      <c r="IUF13" s="56"/>
      <c r="IUG13" s="56"/>
      <c r="IUH13" s="56"/>
      <c r="IUI13" s="56"/>
      <c r="IUJ13" s="56"/>
      <c r="IUK13" s="56"/>
      <c r="IUL13" s="56"/>
      <c r="IUM13" s="56"/>
      <c r="IUN13" s="56"/>
      <c r="IUO13" s="56"/>
      <c r="IUP13" s="56"/>
      <c r="IUQ13" s="56"/>
      <c r="IUR13" s="56"/>
      <c r="IUS13" s="56"/>
      <c r="IUT13" s="56"/>
      <c r="IUU13" s="56"/>
      <c r="IUV13" s="56"/>
      <c r="IUW13" s="56"/>
      <c r="IUX13" s="56"/>
      <c r="IUY13" s="56"/>
      <c r="IUZ13" s="56"/>
      <c r="IVA13" s="56"/>
      <c r="IVB13" s="56"/>
      <c r="IVC13" s="56"/>
      <c r="IVD13" s="56"/>
      <c r="IVE13" s="56"/>
      <c r="IVF13" s="56"/>
      <c r="IVG13" s="56"/>
      <c r="IVH13" s="56"/>
      <c r="IVI13" s="56"/>
      <c r="IVJ13" s="56"/>
      <c r="IVK13" s="56"/>
      <c r="IVL13" s="56"/>
      <c r="IVM13" s="56"/>
      <c r="IVN13" s="56"/>
      <c r="IVO13" s="56"/>
      <c r="IVP13" s="56"/>
      <c r="IVQ13" s="56"/>
      <c r="IVR13" s="56"/>
      <c r="IVS13" s="56"/>
      <c r="IVT13" s="56"/>
      <c r="IVU13" s="56"/>
      <c r="IVV13" s="56"/>
      <c r="IVW13" s="56"/>
      <c r="IVX13" s="56"/>
      <c r="IVY13" s="56"/>
      <c r="IVZ13" s="56"/>
      <c r="IWA13" s="56"/>
      <c r="IWB13" s="56"/>
      <c r="IWC13" s="56"/>
      <c r="IWD13" s="56"/>
      <c r="IWE13" s="56"/>
      <c r="IWF13" s="56"/>
      <c r="IWG13" s="56"/>
      <c r="IWH13" s="56"/>
      <c r="IWI13" s="56"/>
      <c r="IWJ13" s="56"/>
      <c r="IWK13" s="56"/>
      <c r="IWL13" s="56"/>
      <c r="IWM13" s="56"/>
      <c r="IWN13" s="56"/>
      <c r="IWO13" s="56"/>
      <c r="IWP13" s="56"/>
      <c r="IWQ13" s="56"/>
      <c r="IWR13" s="56"/>
      <c r="IWS13" s="56"/>
      <c r="IWT13" s="56"/>
      <c r="IWU13" s="56"/>
      <c r="IWV13" s="56"/>
      <c r="IWW13" s="56"/>
      <c r="IWX13" s="56"/>
      <c r="IWY13" s="56"/>
      <c r="IWZ13" s="56"/>
      <c r="IXA13" s="56"/>
      <c r="IXB13" s="56"/>
      <c r="IXC13" s="56"/>
      <c r="IXD13" s="56"/>
      <c r="IXE13" s="56"/>
      <c r="IXF13" s="56"/>
      <c r="IXG13" s="56"/>
      <c r="IXH13" s="56"/>
      <c r="IXI13" s="56"/>
      <c r="IXJ13" s="56"/>
      <c r="IXK13" s="56"/>
      <c r="IXL13" s="56"/>
      <c r="IXM13" s="56"/>
      <c r="IXN13" s="56"/>
      <c r="IXO13" s="56"/>
      <c r="IXP13" s="56"/>
      <c r="IXQ13" s="56"/>
      <c r="IXR13" s="56"/>
      <c r="IXS13" s="56"/>
      <c r="IXT13" s="56"/>
      <c r="IXU13" s="56"/>
      <c r="IXV13" s="56"/>
      <c r="IXW13" s="56"/>
      <c r="IXX13" s="56"/>
      <c r="IXY13" s="56"/>
      <c r="IXZ13" s="56"/>
      <c r="IYA13" s="56"/>
      <c r="IYB13" s="56"/>
      <c r="IYC13" s="56"/>
      <c r="IYD13" s="56"/>
      <c r="IYE13" s="56"/>
      <c r="IYF13" s="56"/>
      <c r="IYG13" s="56"/>
      <c r="IYH13" s="56"/>
      <c r="IYI13" s="56"/>
      <c r="IYJ13" s="56"/>
      <c r="IYK13" s="56"/>
      <c r="IYL13" s="56"/>
      <c r="IYM13" s="56"/>
      <c r="IYN13" s="56"/>
      <c r="IYO13" s="56"/>
      <c r="IYP13" s="56"/>
      <c r="IYQ13" s="56"/>
      <c r="IYR13" s="56"/>
      <c r="IYS13" s="56"/>
      <c r="IYT13" s="56"/>
      <c r="IYU13" s="56"/>
      <c r="IYV13" s="56"/>
      <c r="IYW13" s="56"/>
      <c r="IYX13" s="56"/>
      <c r="IYY13" s="56"/>
      <c r="IYZ13" s="56"/>
      <c r="IZA13" s="56"/>
      <c r="IZB13" s="56"/>
      <c r="IZC13" s="56"/>
      <c r="IZD13" s="56"/>
      <c r="IZE13" s="56"/>
      <c r="IZF13" s="56"/>
      <c r="IZG13" s="56"/>
      <c r="IZH13" s="56"/>
      <c r="IZI13" s="56"/>
      <c r="IZJ13" s="56"/>
      <c r="IZK13" s="56"/>
      <c r="IZL13" s="56"/>
      <c r="IZM13" s="56"/>
      <c r="IZN13" s="56"/>
      <c r="IZO13" s="56"/>
      <c r="IZP13" s="56"/>
      <c r="IZQ13" s="56"/>
      <c r="IZR13" s="56"/>
      <c r="IZS13" s="56"/>
      <c r="IZT13" s="56"/>
      <c r="IZU13" s="56"/>
      <c r="IZV13" s="56"/>
      <c r="IZW13" s="56"/>
      <c r="IZX13" s="56"/>
      <c r="IZY13" s="56"/>
      <c r="IZZ13" s="56"/>
      <c r="JAA13" s="56"/>
      <c r="JAB13" s="56"/>
      <c r="JAC13" s="56"/>
      <c r="JAD13" s="56"/>
      <c r="JAE13" s="56"/>
      <c r="JAF13" s="56"/>
      <c r="JAG13" s="56"/>
      <c r="JAH13" s="56"/>
      <c r="JAI13" s="56"/>
      <c r="JAJ13" s="56"/>
      <c r="JAK13" s="56"/>
      <c r="JAL13" s="56"/>
      <c r="JAM13" s="56"/>
      <c r="JAN13" s="56"/>
      <c r="JAO13" s="56"/>
      <c r="JAP13" s="56"/>
      <c r="JAQ13" s="56"/>
      <c r="JAR13" s="56"/>
      <c r="JAS13" s="56"/>
      <c r="JAT13" s="56"/>
      <c r="JAU13" s="56"/>
      <c r="JAV13" s="56"/>
      <c r="JAW13" s="56"/>
      <c r="JAX13" s="56"/>
      <c r="JAY13" s="56"/>
      <c r="JAZ13" s="56"/>
      <c r="JBA13" s="56"/>
      <c r="JBB13" s="56"/>
      <c r="JBC13" s="56"/>
      <c r="JBD13" s="56"/>
      <c r="JBE13" s="56"/>
      <c r="JBF13" s="56"/>
      <c r="JBG13" s="56"/>
      <c r="JBH13" s="56"/>
      <c r="JBI13" s="56"/>
      <c r="JBJ13" s="56"/>
      <c r="JBK13" s="56"/>
      <c r="JBL13" s="56"/>
      <c r="JBM13" s="56"/>
      <c r="JBN13" s="56"/>
      <c r="JBO13" s="56"/>
      <c r="JBP13" s="56"/>
      <c r="JBQ13" s="56"/>
      <c r="JBR13" s="56"/>
      <c r="JBS13" s="56"/>
      <c r="JBT13" s="56"/>
      <c r="JBU13" s="56"/>
      <c r="JBV13" s="56"/>
      <c r="JBW13" s="56"/>
      <c r="JBX13" s="56"/>
      <c r="JBY13" s="56"/>
      <c r="JBZ13" s="56"/>
      <c r="JCA13" s="56"/>
      <c r="JCB13" s="56"/>
      <c r="JCC13" s="56"/>
      <c r="JCD13" s="56"/>
      <c r="JCE13" s="56"/>
      <c r="JCF13" s="56"/>
      <c r="JCG13" s="56"/>
      <c r="JCH13" s="56"/>
      <c r="JCI13" s="56"/>
      <c r="JCJ13" s="56"/>
      <c r="JCK13" s="56"/>
      <c r="JCL13" s="56"/>
      <c r="JCM13" s="56"/>
      <c r="JCN13" s="56"/>
      <c r="JCO13" s="56"/>
      <c r="JCP13" s="56"/>
      <c r="JCQ13" s="56"/>
      <c r="JCR13" s="56"/>
      <c r="JCS13" s="56"/>
      <c r="JCT13" s="56"/>
      <c r="JCU13" s="56"/>
      <c r="JCV13" s="56"/>
      <c r="JCW13" s="56"/>
      <c r="JCX13" s="56"/>
      <c r="JCY13" s="56"/>
      <c r="JCZ13" s="56"/>
      <c r="JDA13" s="56"/>
      <c r="JDB13" s="56"/>
      <c r="JDC13" s="56"/>
      <c r="JDD13" s="56"/>
      <c r="JDE13" s="56"/>
      <c r="JDF13" s="56"/>
      <c r="JDG13" s="56"/>
      <c r="JDH13" s="56"/>
      <c r="JDI13" s="56"/>
      <c r="JDJ13" s="56"/>
      <c r="JDK13" s="56"/>
      <c r="JDL13" s="56"/>
      <c r="JDM13" s="56"/>
      <c r="JDN13" s="56"/>
      <c r="JDO13" s="56"/>
      <c r="JDP13" s="56"/>
      <c r="JDQ13" s="56"/>
      <c r="JDR13" s="56"/>
      <c r="JDS13" s="56"/>
      <c r="JDT13" s="56"/>
      <c r="JDU13" s="56"/>
      <c r="JDV13" s="56"/>
      <c r="JDW13" s="56"/>
      <c r="JDX13" s="56"/>
      <c r="JDY13" s="56"/>
      <c r="JDZ13" s="56"/>
      <c r="JEA13" s="56"/>
      <c r="JEB13" s="56"/>
      <c r="JEC13" s="56"/>
      <c r="JED13" s="56"/>
      <c r="JEE13" s="56"/>
      <c r="JEF13" s="56"/>
      <c r="JEG13" s="56"/>
      <c r="JEH13" s="56"/>
      <c r="JEI13" s="56"/>
      <c r="JEJ13" s="56"/>
      <c r="JEK13" s="56"/>
      <c r="JEL13" s="56"/>
      <c r="JEM13" s="56"/>
      <c r="JEN13" s="56"/>
      <c r="JEO13" s="56"/>
      <c r="JEP13" s="56"/>
      <c r="JEQ13" s="56"/>
      <c r="JER13" s="56"/>
      <c r="JES13" s="56"/>
      <c r="JET13" s="56"/>
      <c r="JEU13" s="56"/>
      <c r="JEV13" s="56"/>
      <c r="JEW13" s="56"/>
      <c r="JEX13" s="56"/>
      <c r="JEY13" s="56"/>
      <c r="JEZ13" s="56"/>
      <c r="JFA13" s="56"/>
      <c r="JFB13" s="56"/>
      <c r="JFC13" s="56"/>
      <c r="JFD13" s="56"/>
      <c r="JFE13" s="56"/>
      <c r="JFF13" s="56"/>
      <c r="JFG13" s="56"/>
      <c r="JFH13" s="56"/>
      <c r="JFI13" s="56"/>
      <c r="JFJ13" s="56"/>
      <c r="JFK13" s="56"/>
      <c r="JFL13" s="56"/>
      <c r="JFM13" s="56"/>
      <c r="JFN13" s="56"/>
      <c r="JFO13" s="56"/>
      <c r="JFP13" s="56"/>
      <c r="JFQ13" s="56"/>
      <c r="JFR13" s="56"/>
      <c r="JFS13" s="56"/>
      <c r="JFT13" s="56"/>
      <c r="JFU13" s="56"/>
      <c r="JFV13" s="56"/>
      <c r="JFW13" s="56"/>
      <c r="JFX13" s="56"/>
      <c r="JFY13" s="56"/>
      <c r="JFZ13" s="56"/>
      <c r="JGA13" s="56"/>
      <c r="JGB13" s="56"/>
      <c r="JGC13" s="56"/>
      <c r="JGD13" s="56"/>
      <c r="JGE13" s="56"/>
      <c r="JGF13" s="56"/>
      <c r="JGG13" s="56"/>
      <c r="JGH13" s="56"/>
      <c r="JGI13" s="56"/>
      <c r="JGJ13" s="56"/>
      <c r="JGK13" s="56"/>
      <c r="JGL13" s="56"/>
      <c r="JGM13" s="56"/>
      <c r="JGN13" s="56"/>
      <c r="JGO13" s="56"/>
      <c r="JGP13" s="56"/>
      <c r="JGQ13" s="56"/>
      <c r="JGR13" s="56"/>
      <c r="JGS13" s="56"/>
      <c r="JGT13" s="56"/>
      <c r="JGU13" s="56"/>
      <c r="JGV13" s="56"/>
      <c r="JGW13" s="56"/>
      <c r="JGX13" s="56"/>
      <c r="JGY13" s="56"/>
      <c r="JGZ13" s="56"/>
      <c r="JHA13" s="56"/>
      <c r="JHB13" s="56"/>
      <c r="JHC13" s="56"/>
      <c r="JHD13" s="56"/>
      <c r="JHE13" s="56"/>
      <c r="JHF13" s="56"/>
      <c r="JHG13" s="56"/>
      <c r="JHH13" s="56"/>
      <c r="JHI13" s="56"/>
      <c r="JHJ13" s="56"/>
      <c r="JHK13" s="56"/>
      <c r="JHL13" s="56"/>
      <c r="JHM13" s="56"/>
      <c r="JHN13" s="56"/>
      <c r="JHO13" s="56"/>
      <c r="JHP13" s="56"/>
      <c r="JHQ13" s="56"/>
      <c r="JHR13" s="56"/>
      <c r="JHS13" s="56"/>
      <c r="JHT13" s="56"/>
      <c r="JHU13" s="56"/>
      <c r="JHV13" s="56"/>
      <c r="JHW13" s="56"/>
      <c r="JHX13" s="56"/>
      <c r="JHY13" s="56"/>
      <c r="JHZ13" s="56"/>
      <c r="JIA13" s="56"/>
      <c r="JIB13" s="56"/>
      <c r="JIC13" s="56"/>
      <c r="JID13" s="56"/>
      <c r="JIE13" s="56"/>
      <c r="JIF13" s="56"/>
      <c r="JIG13" s="56"/>
      <c r="JIH13" s="56"/>
      <c r="JII13" s="56"/>
      <c r="JIJ13" s="56"/>
      <c r="JIK13" s="56"/>
      <c r="JIL13" s="56"/>
      <c r="JIM13" s="56"/>
      <c r="JIN13" s="56"/>
      <c r="JIO13" s="56"/>
      <c r="JIP13" s="56"/>
      <c r="JIQ13" s="56"/>
      <c r="JIR13" s="56"/>
      <c r="JIS13" s="56"/>
      <c r="JIT13" s="56"/>
      <c r="JIU13" s="56"/>
      <c r="JIV13" s="56"/>
      <c r="JIW13" s="56"/>
      <c r="JIX13" s="56"/>
      <c r="JIY13" s="56"/>
      <c r="JIZ13" s="56"/>
      <c r="JJA13" s="56"/>
      <c r="JJB13" s="56"/>
      <c r="JJC13" s="56"/>
      <c r="JJD13" s="56"/>
      <c r="JJE13" s="56"/>
      <c r="JJF13" s="56"/>
      <c r="JJG13" s="56"/>
      <c r="JJH13" s="56"/>
      <c r="JJI13" s="56"/>
      <c r="JJJ13" s="56"/>
      <c r="JJK13" s="56"/>
      <c r="JJL13" s="56"/>
      <c r="JJM13" s="56"/>
      <c r="JJN13" s="56"/>
      <c r="JJO13" s="56"/>
      <c r="JJP13" s="56"/>
      <c r="JJQ13" s="56"/>
      <c r="JJR13" s="56"/>
      <c r="JJS13" s="56"/>
      <c r="JJT13" s="56"/>
      <c r="JJU13" s="56"/>
      <c r="JJV13" s="56"/>
      <c r="JJW13" s="56"/>
      <c r="JJX13" s="56"/>
      <c r="JJY13" s="56"/>
      <c r="JJZ13" s="56"/>
      <c r="JKA13" s="56"/>
      <c r="JKB13" s="56"/>
      <c r="JKC13" s="56"/>
      <c r="JKD13" s="56"/>
      <c r="JKE13" s="56"/>
      <c r="JKF13" s="56"/>
      <c r="JKG13" s="56"/>
      <c r="JKH13" s="56"/>
      <c r="JKI13" s="56"/>
      <c r="JKJ13" s="56"/>
      <c r="JKK13" s="56"/>
      <c r="JKL13" s="56"/>
      <c r="JKM13" s="56"/>
      <c r="JKN13" s="56"/>
      <c r="JKO13" s="56"/>
      <c r="JKP13" s="56"/>
      <c r="JKQ13" s="56"/>
      <c r="JKR13" s="56"/>
      <c r="JKS13" s="56"/>
      <c r="JKT13" s="56"/>
      <c r="JKU13" s="56"/>
      <c r="JKV13" s="56"/>
      <c r="JKW13" s="56"/>
      <c r="JKX13" s="56"/>
      <c r="JKY13" s="56"/>
      <c r="JKZ13" s="56"/>
      <c r="JLA13" s="56"/>
      <c r="JLB13" s="56"/>
      <c r="JLC13" s="56"/>
      <c r="JLD13" s="56"/>
      <c r="JLE13" s="56"/>
      <c r="JLF13" s="56"/>
      <c r="JLG13" s="56"/>
      <c r="JLH13" s="56"/>
      <c r="JLI13" s="56"/>
      <c r="JLJ13" s="56"/>
      <c r="JLK13" s="56"/>
      <c r="JLL13" s="56"/>
      <c r="JLM13" s="56"/>
      <c r="JLN13" s="56"/>
      <c r="JLO13" s="56"/>
      <c r="JLP13" s="56"/>
      <c r="JLQ13" s="56"/>
      <c r="JLR13" s="56"/>
      <c r="JLS13" s="56"/>
      <c r="JLT13" s="56"/>
      <c r="JLU13" s="56"/>
      <c r="JLV13" s="56"/>
      <c r="JLW13" s="56"/>
      <c r="JLX13" s="56"/>
      <c r="JLY13" s="56"/>
      <c r="JLZ13" s="56"/>
      <c r="JMA13" s="56"/>
      <c r="JMB13" s="56"/>
      <c r="JMC13" s="56"/>
      <c r="JMD13" s="56"/>
      <c r="JME13" s="56"/>
      <c r="JMF13" s="56"/>
      <c r="JMG13" s="56"/>
      <c r="JMH13" s="56"/>
      <c r="JMI13" s="56"/>
      <c r="JMJ13" s="56"/>
      <c r="JMK13" s="56"/>
      <c r="JML13" s="56"/>
      <c r="JMM13" s="56"/>
      <c r="JMN13" s="56"/>
      <c r="JMO13" s="56"/>
      <c r="JMP13" s="56"/>
      <c r="JMQ13" s="56"/>
      <c r="JMR13" s="56"/>
      <c r="JMS13" s="56"/>
      <c r="JMT13" s="56"/>
      <c r="JMU13" s="56"/>
      <c r="JMV13" s="56"/>
      <c r="JMW13" s="56"/>
      <c r="JMX13" s="56"/>
      <c r="JMY13" s="56"/>
      <c r="JMZ13" s="56"/>
      <c r="JNA13" s="56"/>
      <c r="JNB13" s="56"/>
      <c r="JNC13" s="56"/>
      <c r="JND13" s="56"/>
      <c r="JNE13" s="56"/>
      <c r="JNF13" s="56"/>
      <c r="JNG13" s="56"/>
      <c r="JNH13" s="56"/>
      <c r="JNI13" s="56"/>
      <c r="JNJ13" s="56"/>
      <c r="JNK13" s="56"/>
      <c r="JNL13" s="56"/>
      <c r="JNM13" s="56"/>
      <c r="JNN13" s="56"/>
      <c r="JNO13" s="56"/>
      <c r="JNP13" s="56"/>
      <c r="JNQ13" s="56"/>
      <c r="JNR13" s="56"/>
      <c r="JNS13" s="56"/>
      <c r="JNT13" s="56"/>
      <c r="JNU13" s="56"/>
      <c r="JNV13" s="56"/>
      <c r="JNW13" s="56"/>
      <c r="JNX13" s="56"/>
      <c r="JNY13" s="56"/>
      <c r="JNZ13" s="56"/>
      <c r="JOA13" s="56"/>
      <c r="JOB13" s="56"/>
      <c r="JOC13" s="56"/>
      <c r="JOD13" s="56"/>
      <c r="JOE13" s="56"/>
      <c r="JOF13" s="56"/>
      <c r="JOG13" s="56"/>
      <c r="JOH13" s="56"/>
      <c r="JOI13" s="56"/>
      <c r="JOJ13" s="56"/>
      <c r="JOK13" s="56"/>
      <c r="JOL13" s="56"/>
      <c r="JOM13" s="56"/>
      <c r="JON13" s="56"/>
      <c r="JOO13" s="56"/>
      <c r="JOP13" s="56"/>
      <c r="JOQ13" s="56"/>
      <c r="JOR13" s="56"/>
      <c r="JOS13" s="56"/>
      <c r="JOT13" s="56"/>
      <c r="JOU13" s="56"/>
      <c r="JOV13" s="56"/>
      <c r="JOW13" s="56"/>
      <c r="JOX13" s="56"/>
      <c r="JOY13" s="56"/>
      <c r="JOZ13" s="56"/>
      <c r="JPA13" s="56"/>
      <c r="JPB13" s="56"/>
      <c r="JPC13" s="56"/>
      <c r="JPD13" s="56"/>
      <c r="JPE13" s="56"/>
      <c r="JPF13" s="56"/>
      <c r="JPG13" s="56"/>
      <c r="JPH13" s="56"/>
      <c r="JPI13" s="56"/>
      <c r="JPJ13" s="56"/>
      <c r="JPK13" s="56"/>
      <c r="JPL13" s="56"/>
      <c r="JPM13" s="56"/>
      <c r="JPN13" s="56"/>
      <c r="JPO13" s="56"/>
      <c r="JPP13" s="56"/>
      <c r="JPQ13" s="56"/>
      <c r="JPR13" s="56"/>
      <c r="JPS13" s="56"/>
      <c r="JPT13" s="56"/>
      <c r="JPU13" s="56"/>
      <c r="JPV13" s="56"/>
      <c r="JPW13" s="56"/>
      <c r="JPX13" s="56"/>
      <c r="JPY13" s="56"/>
      <c r="JPZ13" s="56"/>
      <c r="JQA13" s="56"/>
      <c r="JQB13" s="56"/>
      <c r="JQC13" s="56"/>
      <c r="JQD13" s="56"/>
      <c r="JQE13" s="56"/>
      <c r="JQF13" s="56"/>
      <c r="JQG13" s="56"/>
      <c r="JQH13" s="56"/>
      <c r="JQI13" s="56"/>
      <c r="JQJ13" s="56"/>
      <c r="JQK13" s="56"/>
      <c r="JQL13" s="56"/>
      <c r="JQM13" s="56"/>
      <c r="JQN13" s="56"/>
      <c r="JQO13" s="56"/>
      <c r="JQP13" s="56"/>
      <c r="JQQ13" s="56"/>
      <c r="JQR13" s="56"/>
      <c r="JQS13" s="56"/>
      <c r="JQT13" s="56"/>
      <c r="JQU13" s="56"/>
      <c r="JQV13" s="56"/>
      <c r="JQW13" s="56"/>
      <c r="JQX13" s="56"/>
      <c r="JQY13" s="56"/>
      <c r="JQZ13" s="56"/>
      <c r="JRA13" s="56"/>
      <c r="JRB13" s="56"/>
      <c r="JRC13" s="56"/>
      <c r="JRD13" s="56"/>
      <c r="JRE13" s="56"/>
      <c r="JRF13" s="56"/>
      <c r="JRG13" s="56"/>
      <c r="JRH13" s="56"/>
      <c r="JRI13" s="56"/>
      <c r="JRJ13" s="56"/>
      <c r="JRK13" s="56"/>
      <c r="JRL13" s="56"/>
      <c r="JRM13" s="56"/>
      <c r="JRN13" s="56"/>
      <c r="JRO13" s="56"/>
      <c r="JRP13" s="56"/>
      <c r="JRQ13" s="56"/>
      <c r="JRR13" s="56"/>
      <c r="JRS13" s="56"/>
      <c r="JRT13" s="56"/>
      <c r="JRU13" s="56"/>
      <c r="JRV13" s="56"/>
      <c r="JRW13" s="56"/>
      <c r="JRX13" s="56"/>
      <c r="JRY13" s="56"/>
      <c r="JRZ13" s="56"/>
      <c r="JSA13" s="56"/>
      <c r="JSB13" s="56"/>
      <c r="JSC13" s="56"/>
      <c r="JSD13" s="56"/>
      <c r="JSE13" s="56"/>
      <c r="JSF13" s="56"/>
      <c r="JSG13" s="56"/>
      <c r="JSH13" s="56"/>
      <c r="JSI13" s="56"/>
      <c r="JSJ13" s="56"/>
      <c r="JSK13" s="56"/>
      <c r="JSL13" s="56"/>
      <c r="JSM13" s="56"/>
      <c r="JSN13" s="56"/>
      <c r="JSO13" s="56"/>
      <c r="JSP13" s="56"/>
      <c r="JSQ13" s="56"/>
      <c r="JSR13" s="56"/>
      <c r="JSS13" s="56"/>
      <c r="JST13" s="56"/>
      <c r="JSU13" s="56"/>
      <c r="JSV13" s="56"/>
      <c r="JSW13" s="56"/>
      <c r="JSX13" s="56"/>
      <c r="JSY13" s="56"/>
      <c r="JSZ13" s="56"/>
      <c r="JTA13" s="56"/>
      <c r="JTB13" s="56"/>
      <c r="JTC13" s="56"/>
      <c r="JTD13" s="56"/>
      <c r="JTE13" s="56"/>
      <c r="JTF13" s="56"/>
      <c r="JTG13" s="56"/>
      <c r="JTH13" s="56"/>
      <c r="JTI13" s="56"/>
      <c r="JTJ13" s="56"/>
      <c r="JTK13" s="56"/>
      <c r="JTL13" s="56"/>
      <c r="JTM13" s="56"/>
      <c r="JTN13" s="56"/>
      <c r="JTO13" s="56"/>
      <c r="JTP13" s="56"/>
      <c r="JTQ13" s="56"/>
      <c r="JTR13" s="56"/>
      <c r="JTS13" s="56"/>
      <c r="JTT13" s="56"/>
      <c r="JTU13" s="56"/>
      <c r="JTV13" s="56"/>
      <c r="JTW13" s="56"/>
      <c r="JTX13" s="56"/>
      <c r="JTY13" s="56"/>
      <c r="JTZ13" s="56"/>
      <c r="JUA13" s="56"/>
      <c r="JUB13" s="56"/>
      <c r="JUC13" s="56"/>
      <c r="JUD13" s="56"/>
      <c r="JUE13" s="56"/>
      <c r="JUF13" s="56"/>
      <c r="JUG13" s="56"/>
      <c r="JUH13" s="56"/>
      <c r="JUI13" s="56"/>
      <c r="JUJ13" s="56"/>
      <c r="JUK13" s="56"/>
      <c r="JUL13" s="56"/>
      <c r="JUM13" s="56"/>
      <c r="JUN13" s="56"/>
      <c r="JUO13" s="56"/>
      <c r="JUP13" s="56"/>
      <c r="JUQ13" s="56"/>
      <c r="JUR13" s="56"/>
      <c r="JUS13" s="56"/>
      <c r="JUT13" s="56"/>
      <c r="JUU13" s="56"/>
      <c r="JUV13" s="56"/>
      <c r="JUW13" s="56"/>
      <c r="JUX13" s="56"/>
      <c r="JUY13" s="56"/>
      <c r="JUZ13" s="56"/>
      <c r="JVA13" s="56"/>
      <c r="JVB13" s="56"/>
      <c r="JVC13" s="56"/>
      <c r="JVD13" s="56"/>
      <c r="JVE13" s="56"/>
      <c r="JVF13" s="56"/>
      <c r="JVG13" s="56"/>
      <c r="JVH13" s="56"/>
      <c r="JVI13" s="56"/>
      <c r="JVJ13" s="56"/>
      <c r="JVK13" s="56"/>
      <c r="JVL13" s="56"/>
      <c r="JVM13" s="56"/>
      <c r="JVN13" s="56"/>
      <c r="JVO13" s="56"/>
      <c r="JVP13" s="56"/>
      <c r="JVQ13" s="56"/>
      <c r="JVR13" s="56"/>
      <c r="JVS13" s="56"/>
      <c r="JVT13" s="56"/>
      <c r="JVU13" s="56"/>
      <c r="JVV13" s="56"/>
      <c r="JVW13" s="56"/>
      <c r="JVX13" s="56"/>
      <c r="JVY13" s="56"/>
      <c r="JVZ13" s="56"/>
      <c r="JWA13" s="56"/>
      <c r="JWB13" s="56"/>
      <c r="JWC13" s="56"/>
      <c r="JWD13" s="56"/>
      <c r="JWE13" s="56"/>
      <c r="JWF13" s="56"/>
      <c r="JWG13" s="56"/>
      <c r="JWH13" s="56"/>
      <c r="JWI13" s="56"/>
      <c r="JWJ13" s="56"/>
      <c r="JWK13" s="56"/>
      <c r="JWL13" s="56"/>
      <c r="JWM13" s="56"/>
      <c r="JWN13" s="56"/>
      <c r="JWO13" s="56"/>
      <c r="JWP13" s="56"/>
      <c r="JWQ13" s="56"/>
      <c r="JWR13" s="56"/>
      <c r="JWS13" s="56"/>
      <c r="JWT13" s="56"/>
      <c r="JWU13" s="56"/>
      <c r="JWV13" s="56"/>
      <c r="JWW13" s="56"/>
      <c r="JWX13" s="56"/>
      <c r="JWY13" s="56"/>
      <c r="JWZ13" s="56"/>
      <c r="JXA13" s="56"/>
      <c r="JXB13" s="56"/>
      <c r="JXC13" s="56"/>
      <c r="JXD13" s="56"/>
      <c r="JXE13" s="56"/>
      <c r="JXF13" s="56"/>
      <c r="JXG13" s="56"/>
      <c r="JXH13" s="56"/>
      <c r="JXI13" s="56"/>
      <c r="JXJ13" s="56"/>
      <c r="JXK13" s="56"/>
      <c r="JXL13" s="56"/>
      <c r="JXM13" s="56"/>
      <c r="JXN13" s="56"/>
      <c r="JXO13" s="56"/>
      <c r="JXP13" s="56"/>
      <c r="JXQ13" s="56"/>
      <c r="JXR13" s="56"/>
      <c r="JXS13" s="56"/>
      <c r="JXT13" s="56"/>
      <c r="JXU13" s="56"/>
      <c r="JXV13" s="56"/>
      <c r="JXW13" s="56"/>
      <c r="JXX13" s="56"/>
      <c r="JXY13" s="56"/>
      <c r="JXZ13" s="56"/>
      <c r="JYA13" s="56"/>
      <c r="JYB13" s="56"/>
      <c r="JYC13" s="56"/>
      <c r="JYD13" s="56"/>
      <c r="JYE13" s="56"/>
      <c r="JYF13" s="56"/>
      <c r="JYG13" s="56"/>
      <c r="JYH13" s="56"/>
      <c r="JYI13" s="56"/>
      <c r="JYJ13" s="56"/>
      <c r="JYK13" s="56"/>
      <c r="JYL13" s="56"/>
      <c r="JYM13" s="56"/>
      <c r="JYN13" s="56"/>
      <c r="JYO13" s="56"/>
      <c r="JYP13" s="56"/>
      <c r="JYQ13" s="56"/>
      <c r="JYR13" s="56"/>
      <c r="JYS13" s="56"/>
      <c r="JYT13" s="56"/>
      <c r="JYU13" s="56"/>
      <c r="JYV13" s="56"/>
      <c r="JYW13" s="56"/>
      <c r="JYX13" s="56"/>
      <c r="JYY13" s="56"/>
      <c r="JYZ13" s="56"/>
      <c r="JZA13" s="56"/>
      <c r="JZB13" s="56"/>
      <c r="JZC13" s="56"/>
      <c r="JZD13" s="56"/>
      <c r="JZE13" s="56"/>
      <c r="JZF13" s="56"/>
      <c r="JZG13" s="56"/>
      <c r="JZH13" s="56"/>
      <c r="JZI13" s="56"/>
      <c r="JZJ13" s="56"/>
      <c r="JZK13" s="56"/>
      <c r="JZL13" s="56"/>
      <c r="JZM13" s="56"/>
      <c r="JZN13" s="56"/>
      <c r="JZO13" s="56"/>
      <c r="JZP13" s="56"/>
      <c r="JZQ13" s="56"/>
      <c r="JZR13" s="56"/>
      <c r="JZS13" s="56"/>
      <c r="JZT13" s="56"/>
      <c r="JZU13" s="56"/>
      <c r="JZV13" s="56"/>
      <c r="JZW13" s="56"/>
      <c r="JZX13" s="56"/>
      <c r="JZY13" s="56"/>
      <c r="JZZ13" s="56"/>
      <c r="KAA13" s="56"/>
      <c r="KAB13" s="56"/>
      <c r="KAC13" s="56"/>
      <c r="KAD13" s="56"/>
      <c r="KAE13" s="56"/>
      <c r="KAF13" s="56"/>
      <c r="KAG13" s="56"/>
      <c r="KAH13" s="56"/>
      <c r="KAI13" s="56"/>
      <c r="KAJ13" s="56"/>
      <c r="KAK13" s="56"/>
      <c r="KAL13" s="56"/>
      <c r="KAM13" s="56"/>
      <c r="KAN13" s="56"/>
      <c r="KAO13" s="56"/>
      <c r="KAP13" s="56"/>
      <c r="KAQ13" s="56"/>
      <c r="KAR13" s="56"/>
      <c r="KAS13" s="56"/>
      <c r="KAT13" s="56"/>
      <c r="KAU13" s="56"/>
      <c r="KAV13" s="56"/>
      <c r="KAW13" s="56"/>
      <c r="KAX13" s="56"/>
      <c r="KAY13" s="56"/>
      <c r="KAZ13" s="56"/>
      <c r="KBA13" s="56"/>
      <c r="KBB13" s="56"/>
      <c r="KBC13" s="56"/>
      <c r="KBD13" s="56"/>
      <c r="KBE13" s="56"/>
      <c r="KBF13" s="56"/>
      <c r="KBG13" s="56"/>
      <c r="KBH13" s="56"/>
      <c r="KBI13" s="56"/>
      <c r="KBJ13" s="56"/>
      <c r="KBK13" s="56"/>
      <c r="KBL13" s="56"/>
      <c r="KBM13" s="56"/>
      <c r="KBN13" s="56"/>
      <c r="KBO13" s="56"/>
      <c r="KBP13" s="56"/>
      <c r="KBQ13" s="56"/>
      <c r="KBR13" s="56"/>
      <c r="KBS13" s="56"/>
      <c r="KBT13" s="56"/>
      <c r="KBU13" s="56"/>
      <c r="KBV13" s="56"/>
      <c r="KBW13" s="56"/>
      <c r="KBX13" s="56"/>
      <c r="KBY13" s="56"/>
      <c r="KBZ13" s="56"/>
      <c r="KCA13" s="56"/>
      <c r="KCB13" s="56"/>
      <c r="KCC13" s="56"/>
      <c r="KCD13" s="56"/>
      <c r="KCE13" s="56"/>
      <c r="KCF13" s="56"/>
      <c r="KCG13" s="56"/>
      <c r="KCH13" s="56"/>
      <c r="KCI13" s="56"/>
      <c r="KCJ13" s="56"/>
      <c r="KCK13" s="56"/>
      <c r="KCL13" s="56"/>
      <c r="KCM13" s="56"/>
      <c r="KCN13" s="56"/>
      <c r="KCO13" s="56"/>
      <c r="KCP13" s="56"/>
      <c r="KCQ13" s="56"/>
      <c r="KCR13" s="56"/>
      <c r="KCS13" s="56"/>
      <c r="KCT13" s="56"/>
      <c r="KCU13" s="56"/>
      <c r="KCV13" s="56"/>
      <c r="KCW13" s="56"/>
      <c r="KCX13" s="56"/>
      <c r="KCY13" s="56"/>
      <c r="KCZ13" s="56"/>
      <c r="KDA13" s="56"/>
      <c r="KDB13" s="56"/>
      <c r="KDC13" s="56"/>
      <c r="KDD13" s="56"/>
      <c r="KDE13" s="56"/>
      <c r="KDF13" s="56"/>
      <c r="KDG13" s="56"/>
      <c r="KDH13" s="56"/>
      <c r="KDI13" s="56"/>
      <c r="KDJ13" s="56"/>
      <c r="KDK13" s="56"/>
      <c r="KDL13" s="56"/>
      <c r="KDM13" s="56"/>
      <c r="KDN13" s="56"/>
      <c r="KDO13" s="56"/>
      <c r="KDP13" s="56"/>
      <c r="KDQ13" s="56"/>
      <c r="KDR13" s="56"/>
      <c r="KDS13" s="56"/>
      <c r="KDT13" s="56"/>
      <c r="KDU13" s="56"/>
      <c r="KDV13" s="56"/>
      <c r="KDW13" s="56"/>
      <c r="KDX13" s="56"/>
      <c r="KDY13" s="56"/>
      <c r="KDZ13" s="56"/>
      <c r="KEA13" s="56"/>
      <c r="KEB13" s="56"/>
      <c r="KEC13" s="56"/>
      <c r="KED13" s="56"/>
      <c r="KEE13" s="56"/>
      <c r="KEF13" s="56"/>
      <c r="KEG13" s="56"/>
      <c r="KEH13" s="56"/>
      <c r="KEI13" s="56"/>
      <c r="KEJ13" s="56"/>
      <c r="KEK13" s="56"/>
      <c r="KEL13" s="56"/>
      <c r="KEM13" s="56"/>
      <c r="KEN13" s="56"/>
      <c r="KEO13" s="56"/>
      <c r="KEP13" s="56"/>
      <c r="KEQ13" s="56"/>
      <c r="KER13" s="56"/>
      <c r="KES13" s="56"/>
      <c r="KET13" s="56"/>
      <c r="KEU13" s="56"/>
      <c r="KEV13" s="56"/>
      <c r="KEW13" s="56"/>
      <c r="KEX13" s="56"/>
      <c r="KEY13" s="56"/>
      <c r="KEZ13" s="56"/>
      <c r="KFA13" s="56"/>
      <c r="KFB13" s="56"/>
      <c r="KFC13" s="56"/>
      <c r="KFD13" s="56"/>
      <c r="KFE13" s="56"/>
      <c r="KFF13" s="56"/>
      <c r="KFG13" s="56"/>
      <c r="KFH13" s="56"/>
      <c r="KFI13" s="56"/>
      <c r="KFJ13" s="56"/>
      <c r="KFK13" s="56"/>
      <c r="KFL13" s="56"/>
      <c r="KFM13" s="56"/>
      <c r="KFN13" s="56"/>
      <c r="KFO13" s="56"/>
      <c r="KFP13" s="56"/>
      <c r="KFQ13" s="56"/>
      <c r="KFR13" s="56"/>
      <c r="KFS13" s="56"/>
      <c r="KFT13" s="56"/>
      <c r="KFU13" s="56"/>
      <c r="KFV13" s="56"/>
      <c r="KFW13" s="56"/>
      <c r="KFX13" s="56"/>
      <c r="KFY13" s="56"/>
      <c r="KFZ13" s="56"/>
      <c r="KGA13" s="56"/>
      <c r="KGB13" s="56"/>
      <c r="KGC13" s="56"/>
      <c r="KGD13" s="56"/>
      <c r="KGE13" s="56"/>
      <c r="KGF13" s="56"/>
      <c r="KGG13" s="56"/>
      <c r="KGH13" s="56"/>
      <c r="KGI13" s="56"/>
      <c r="KGJ13" s="56"/>
      <c r="KGK13" s="56"/>
      <c r="KGL13" s="56"/>
      <c r="KGM13" s="56"/>
      <c r="KGN13" s="56"/>
      <c r="KGO13" s="56"/>
      <c r="KGP13" s="56"/>
      <c r="KGQ13" s="56"/>
      <c r="KGR13" s="56"/>
      <c r="KGS13" s="56"/>
      <c r="KGT13" s="56"/>
      <c r="KGU13" s="56"/>
      <c r="KGV13" s="56"/>
      <c r="KGW13" s="56"/>
      <c r="KGX13" s="56"/>
      <c r="KGY13" s="56"/>
      <c r="KGZ13" s="56"/>
      <c r="KHA13" s="56"/>
      <c r="KHB13" s="56"/>
      <c r="KHC13" s="56"/>
      <c r="KHD13" s="56"/>
      <c r="KHE13" s="56"/>
      <c r="KHF13" s="56"/>
      <c r="KHG13" s="56"/>
      <c r="KHH13" s="56"/>
      <c r="KHI13" s="56"/>
      <c r="KHJ13" s="56"/>
      <c r="KHK13" s="56"/>
      <c r="KHL13" s="56"/>
      <c r="KHM13" s="56"/>
      <c r="KHN13" s="56"/>
      <c r="KHO13" s="56"/>
      <c r="KHP13" s="56"/>
      <c r="KHQ13" s="56"/>
      <c r="KHR13" s="56"/>
      <c r="KHS13" s="56"/>
      <c r="KHT13" s="56"/>
      <c r="KHU13" s="56"/>
      <c r="KHV13" s="56"/>
      <c r="KHW13" s="56"/>
      <c r="KHX13" s="56"/>
      <c r="KHY13" s="56"/>
      <c r="KHZ13" s="56"/>
      <c r="KIA13" s="56"/>
      <c r="KIB13" s="56"/>
      <c r="KIC13" s="56"/>
      <c r="KID13" s="56"/>
      <c r="KIE13" s="56"/>
      <c r="KIF13" s="56"/>
      <c r="KIG13" s="56"/>
      <c r="KIH13" s="56"/>
      <c r="KII13" s="56"/>
      <c r="KIJ13" s="56"/>
      <c r="KIK13" s="56"/>
      <c r="KIL13" s="56"/>
      <c r="KIM13" s="56"/>
      <c r="KIN13" s="56"/>
      <c r="KIO13" s="56"/>
      <c r="KIP13" s="56"/>
      <c r="KIQ13" s="56"/>
      <c r="KIR13" s="56"/>
      <c r="KIS13" s="56"/>
      <c r="KIT13" s="56"/>
      <c r="KIU13" s="56"/>
      <c r="KIV13" s="56"/>
      <c r="KIW13" s="56"/>
      <c r="KIX13" s="56"/>
      <c r="KIY13" s="56"/>
      <c r="KIZ13" s="56"/>
      <c r="KJA13" s="56"/>
      <c r="KJB13" s="56"/>
      <c r="KJC13" s="56"/>
      <c r="KJD13" s="56"/>
      <c r="KJE13" s="56"/>
      <c r="KJF13" s="56"/>
      <c r="KJG13" s="56"/>
      <c r="KJH13" s="56"/>
      <c r="KJI13" s="56"/>
      <c r="KJJ13" s="56"/>
      <c r="KJK13" s="56"/>
      <c r="KJL13" s="56"/>
      <c r="KJM13" s="56"/>
      <c r="KJN13" s="56"/>
      <c r="KJO13" s="56"/>
      <c r="KJP13" s="56"/>
      <c r="KJQ13" s="56"/>
      <c r="KJR13" s="56"/>
      <c r="KJS13" s="56"/>
      <c r="KJT13" s="56"/>
      <c r="KJU13" s="56"/>
      <c r="KJV13" s="56"/>
      <c r="KJW13" s="56"/>
      <c r="KJX13" s="56"/>
      <c r="KJY13" s="56"/>
      <c r="KJZ13" s="56"/>
      <c r="KKA13" s="56"/>
      <c r="KKB13" s="56"/>
      <c r="KKC13" s="56"/>
      <c r="KKD13" s="56"/>
      <c r="KKE13" s="56"/>
      <c r="KKF13" s="56"/>
      <c r="KKG13" s="56"/>
      <c r="KKH13" s="56"/>
      <c r="KKI13" s="56"/>
      <c r="KKJ13" s="56"/>
      <c r="KKK13" s="56"/>
      <c r="KKL13" s="56"/>
      <c r="KKM13" s="56"/>
      <c r="KKN13" s="56"/>
      <c r="KKO13" s="56"/>
      <c r="KKP13" s="56"/>
      <c r="KKQ13" s="56"/>
      <c r="KKR13" s="56"/>
      <c r="KKS13" s="56"/>
      <c r="KKT13" s="56"/>
      <c r="KKU13" s="56"/>
      <c r="KKV13" s="56"/>
      <c r="KKW13" s="56"/>
      <c r="KKX13" s="56"/>
      <c r="KKY13" s="56"/>
      <c r="KKZ13" s="56"/>
      <c r="KLA13" s="56"/>
      <c r="KLB13" s="56"/>
      <c r="KLC13" s="56"/>
      <c r="KLD13" s="56"/>
      <c r="KLE13" s="56"/>
      <c r="KLF13" s="56"/>
      <c r="KLG13" s="56"/>
      <c r="KLH13" s="56"/>
      <c r="KLI13" s="56"/>
      <c r="KLJ13" s="56"/>
      <c r="KLK13" s="56"/>
      <c r="KLL13" s="56"/>
      <c r="KLM13" s="56"/>
      <c r="KLN13" s="56"/>
      <c r="KLO13" s="56"/>
      <c r="KLP13" s="56"/>
      <c r="KLQ13" s="56"/>
      <c r="KLR13" s="56"/>
      <c r="KLS13" s="56"/>
      <c r="KLT13" s="56"/>
      <c r="KLU13" s="56"/>
      <c r="KLV13" s="56"/>
      <c r="KLW13" s="56"/>
      <c r="KLX13" s="56"/>
      <c r="KLY13" s="56"/>
      <c r="KLZ13" s="56"/>
      <c r="KMA13" s="56"/>
      <c r="KMB13" s="56"/>
      <c r="KMC13" s="56"/>
      <c r="KMD13" s="56"/>
      <c r="KME13" s="56"/>
      <c r="KMF13" s="56"/>
      <c r="KMG13" s="56"/>
      <c r="KMH13" s="56"/>
      <c r="KMI13" s="56"/>
      <c r="KMJ13" s="56"/>
      <c r="KMK13" s="56"/>
      <c r="KML13" s="56"/>
      <c r="KMM13" s="56"/>
      <c r="KMN13" s="56"/>
      <c r="KMO13" s="56"/>
      <c r="KMP13" s="56"/>
      <c r="KMQ13" s="56"/>
      <c r="KMR13" s="56"/>
      <c r="KMS13" s="56"/>
      <c r="KMT13" s="56"/>
      <c r="KMU13" s="56"/>
      <c r="KMV13" s="56"/>
      <c r="KMW13" s="56"/>
      <c r="KMX13" s="56"/>
      <c r="KMY13" s="56"/>
      <c r="KMZ13" s="56"/>
      <c r="KNA13" s="56"/>
      <c r="KNB13" s="56"/>
      <c r="KNC13" s="56"/>
      <c r="KND13" s="56"/>
      <c r="KNE13" s="56"/>
      <c r="KNF13" s="56"/>
      <c r="KNG13" s="56"/>
      <c r="KNH13" s="56"/>
      <c r="KNI13" s="56"/>
      <c r="KNJ13" s="56"/>
      <c r="KNK13" s="56"/>
      <c r="KNL13" s="56"/>
      <c r="KNM13" s="56"/>
      <c r="KNN13" s="56"/>
      <c r="KNO13" s="56"/>
      <c r="KNP13" s="56"/>
      <c r="KNQ13" s="56"/>
      <c r="KNR13" s="56"/>
      <c r="KNS13" s="56"/>
      <c r="KNT13" s="56"/>
      <c r="KNU13" s="56"/>
      <c r="KNV13" s="56"/>
      <c r="KNW13" s="56"/>
      <c r="KNX13" s="56"/>
      <c r="KNY13" s="56"/>
      <c r="KNZ13" s="56"/>
      <c r="KOA13" s="56"/>
      <c r="KOB13" s="56"/>
      <c r="KOC13" s="56"/>
      <c r="KOD13" s="56"/>
      <c r="KOE13" s="56"/>
      <c r="KOF13" s="56"/>
      <c r="KOG13" s="56"/>
      <c r="KOH13" s="56"/>
      <c r="KOI13" s="56"/>
      <c r="KOJ13" s="56"/>
      <c r="KOK13" s="56"/>
      <c r="KOL13" s="56"/>
      <c r="KOM13" s="56"/>
      <c r="KON13" s="56"/>
      <c r="KOO13" s="56"/>
      <c r="KOP13" s="56"/>
      <c r="KOQ13" s="56"/>
      <c r="KOR13" s="56"/>
      <c r="KOS13" s="56"/>
      <c r="KOT13" s="56"/>
      <c r="KOU13" s="56"/>
      <c r="KOV13" s="56"/>
      <c r="KOW13" s="56"/>
      <c r="KOX13" s="56"/>
      <c r="KOY13" s="56"/>
      <c r="KOZ13" s="56"/>
      <c r="KPA13" s="56"/>
      <c r="KPB13" s="56"/>
      <c r="KPC13" s="56"/>
      <c r="KPD13" s="56"/>
      <c r="KPE13" s="56"/>
      <c r="KPF13" s="56"/>
      <c r="KPG13" s="56"/>
      <c r="KPH13" s="56"/>
      <c r="KPI13" s="56"/>
      <c r="KPJ13" s="56"/>
      <c r="KPK13" s="56"/>
      <c r="KPL13" s="56"/>
      <c r="KPM13" s="56"/>
      <c r="KPN13" s="56"/>
      <c r="KPO13" s="56"/>
      <c r="KPP13" s="56"/>
      <c r="KPQ13" s="56"/>
      <c r="KPR13" s="56"/>
      <c r="KPS13" s="56"/>
      <c r="KPT13" s="56"/>
      <c r="KPU13" s="56"/>
      <c r="KPV13" s="56"/>
      <c r="KPW13" s="56"/>
      <c r="KPX13" s="56"/>
      <c r="KPY13" s="56"/>
      <c r="KPZ13" s="56"/>
      <c r="KQA13" s="56"/>
      <c r="KQB13" s="56"/>
      <c r="KQC13" s="56"/>
      <c r="KQD13" s="56"/>
      <c r="KQE13" s="56"/>
      <c r="KQF13" s="56"/>
      <c r="KQG13" s="56"/>
      <c r="KQH13" s="56"/>
      <c r="KQI13" s="56"/>
      <c r="KQJ13" s="56"/>
      <c r="KQK13" s="56"/>
      <c r="KQL13" s="56"/>
      <c r="KQM13" s="56"/>
      <c r="KQN13" s="56"/>
      <c r="KQO13" s="56"/>
      <c r="KQP13" s="56"/>
      <c r="KQQ13" s="56"/>
      <c r="KQR13" s="56"/>
      <c r="KQS13" s="56"/>
      <c r="KQT13" s="56"/>
      <c r="KQU13" s="56"/>
      <c r="KQV13" s="56"/>
      <c r="KQW13" s="56"/>
      <c r="KQX13" s="56"/>
      <c r="KQY13" s="56"/>
      <c r="KQZ13" s="56"/>
      <c r="KRA13" s="56"/>
      <c r="KRB13" s="56"/>
      <c r="KRC13" s="56"/>
      <c r="KRD13" s="56"/>
      <c r="KRE13" s="56"/>
      <c r="KRF13" s="56"/>
      <c r="KRG13" s="56"/>
      <c r="KRH13" s="56"/>
      <c r="KRI13" s="56"/>
      <c r="KRJ13" s="56"/>
      <c r="KRK13" s="56"/>
      <c r="KRL13" s="56"/>
      <c r="KRM13" s="56"/>
      <c r="KRN13" s="56"/>
      <c r="KRO13" s="56"/>
      <c r="KRP13" s="56"/>
      <c r="KRQ13" s="56"/>
      <c r="KRR13" s="56"/>
      <c r="KRS13" s="56"/>
      <c r="KRT13" s="56"/>
      <c r="KRU13" s="56"/>
      <c r="KRV13" s="56"/>
      <c r="KRW13" s="56"/>
      <c r="KRX13" s="56"/>
      <c r="KRY13" s="56"/>
      <c r="KRZ13" s="56"/>
      <c r="KSA13" s="56"/>
      <c r="KSB13" s="56"/>
      <c r="KSC13" s="56"/>
      <c r="KSD13" s="56"/>
      <c r="KSE13" s="56"/>
      <c r="KSF13" s="56"/>
      <c r="KSG13" s="56"/>
      <c r="KSH13" s="56"/>
      <c r="KSI13" s="56"/>
      <c r="KSJ13" s="56"/>
      <c r="KSK13" s="56"/>
      <c r="KSL13" s="56"/>
      <c r="KSM13" s="56"/>
      <c r="KSN13" s="56"/>
      <c r="KSO13" s="56"/>
      <c r="KSP13" s="56"/>
      <c r="KSQ13" s="56"/>
      <c r="KSR13" s="56"/>
      <c r="KSS13" s="56"/>
      <c r="KST13" s="56"/>
      <c r="KSU13" s="56"/>
      <c r="KSV13" s="56"/>
      <c r="KSW13" s="56"/>
      <c r="KSX13" s="56"/>
      <c r="KSY13" s="56"/>
      <c r="KSZ13" s="56"/>
      <c r="KTA13" s="56"/>
      <c r="KTB13" s="56"/>
      <c r="KTC13" s="56"/>
      <c r="KTD13" s="56"/>
      <c r="KTE13" s="56"/>
      <c r="KTF13" s="56"/>
      <c r="KTG13" s="56"/>
      <c r="KTH13" s="56"/>
      <c r="KTI13" s="56"/>
      <c r="KTJ13" s="56"/>
      <c r="KTK13" s="56"/>
      <c r="KTL13" s="56"/>
      <c r="KTM13" s="56"/>
      <c r="KTN13" s="56"/>
      <c r="KTO13" s="56"/>
      <c r="KTP13" s="56"/>
      <c r="KTQ13" s="56"/>
      <c r="KTR13" s="56"/>
      <c r="KTS13" s="56"/>
      <c r="KTT13" s="56"/>
      <c r="KTU13" s="56"/>
      <c r="KTV13" s="56"/>
      <c r="KTW13" s="56"/>
      <c r="KTX13" s="56"/>
      <c r="KTY13" s="56"/>
      <c r="KTZ13" s="56"/>
      <c r="KUA13" s="56"/>
      <c r="KUB13" s="56"/>
      <c r="KUC13" s="56"/>
      <c r="KUD13" s="56"/>
      <c r="KUE13" s="56"/>
      <c r="KUF13" s="56"/>
      <c r="KUG13" s="56"/>
      <c r="KUH13" s="56"/>
      <c r="KUI13" s="56"/>
      <c r="KUJ13" s="56"/>
      <c r="KUK13" s="56"/>
      <c r="KUL13" s="56"/>
      <c r="KUM13" s="56"/>
      <c r="KUN13" s="56"/>
      <c r="KUO13" s="56"/>
      <c r="KUP13" s="56"/>
      <c r="KUQ13" s="56"/>
      <c r="KUR13" s="56"/>
      <c r="KUS13" s="56"/>
      <c r="KUT13" s="56"/>
      <c r="KUU13" s="56"/>
      <c r="KUV13" s="56"/>
      <c r="KUW13" s="56"/>
      <c r="KUX13" s="56"/>
      <c r="KUY13" s="56"/>
      <c r="KUZ13" s="56"/>
      <c r="KVA13" s="56"/>
      <c r="KVB13" s="56"/>
      <c r="KVC13" s="56"/>
      <c r="KVD13" s="56"/>
      <c r="KVE13" s="56"/>
      <c r="KVF13" s="56"/>
      <c r="KVG13" s="56"/>
      <c r="KVH13" s="56"/>
      <c r="KVI13" s="56"/>
      <c r="KVJ13" s="56"/>
      <c r="KVK13" s="56"/>
      <c r="KVL13" s="56"/>
      <c r="KVM13" s="56"/>
      <c r="KVN13" s="56"/>
      <c r="KVO13" s="56"/>
      <c r="KVP13" s="56"/>
      <c r="KVQ13" s="56"/>
      <c r="KVR13" s="56"/>
      <c r="KVS13" s="56"/>
      <c r="KVT13" s="56"/>
      <c r="KVU13" s="56"/>
      <c r="KVV13" s="56"/>
      <c r="KVW13" s="56"/>
      <c r="KVX13" s="56"/>
      <c r="KVY13" s="56"/>
      <c r="KVZ13" s="56"/>
      <c r="KWA13" s="56"/>
      <c r="KWB13" s="56"/>
      <c r="KWC13" s="56"/>
      <c r="KWD13" s="56"/>
      <c r="KWE13" s="56"/>
      <c r="KWF13" s="56"/>
      <c r="KWG13" s="56"/>
      <c r="KWH13" s="56"/>
      <c r="KWI13" s="56"/>
      <c r="KWJ13" s="56"/>
      <c r="KWK13" s="56"/>
      <c r="KWL13" s="56"/>
      <c r="KWM13" s="56"/>
      <c r="KWN13" s="56"/>
      <c r="KWO13" s="56"/>
      <c r="KWP13" s="56"/>
      <c r="KWQ13" s="56"/>
      <c r="KWR13" s="56"/>
      <c r="KWS13" s="56"/>
      <c r="KWT13" s="56"/>
      <c r="KWU13" s="56"/>
      <c r="KWV13" s="56"/>
      <c r="KWW13" s="56"/>
      <c r="KWX13" s="56"/>
      <c r="KWY13" s="56"/>
      <c r="KWZ13" s="56"/>
      <c r="KXA13" s="56"/>
      <c r="KXB13" s="56"/>
      <c r="KXC13" s="56"/>
      <c r="KXD13" s="56"/>
      <c r="KXE13" s="56"/>
      <c r="KXF13" s="56"/>
      <c r="KXG13" s="56"/>
      <c r="KXH13" s="56"/>
      <c r="KXI13" s="56"/>
      <c r="KXJ13" s="56"/>
      <c r="KXK13" s="56"/>
      <c r="KXL13" s="56"/>
      <c r="KXM13" s="56"/>
      <c r="KXN13" s="56"/>
      <c r="KXO13" s="56"/>
      <c r="KXP13" s="56"/>
      <c r="KXQ13" s="56"/>
      <c r="KXR13" s="56"/>
      <c r="KXS13" s="56"/>
      <c r="KXT13" s="56"/>
      <c r="KXU13" s="56"/>
      <c r="KXV13" s="56"/>
      <c r="KXW13" s="56"/>
      <c r="KXX13" s="56"/>
      <c r="KXY13" s="56"/>
      <c r="KXZ13" s="56"/>
      <c r="KYA13" s="56"/>
      <c r="KYB13" s="56"/>
      <c r="KYC13" s="56"/>
      <c r="KYD13" s="56"/>
      <c r="KYE13" s="56"/>
      <c r="KYF13" s="56"/>
      <c r="KYG13" s="56"/>
      <c r="KYH13" s="56"/>
      <c r="KYI13" s="56"/>
      <c r="KYJ13" s="56"/>
      <c r="KYK13" s="56"/>
      <c r="KYL13" s="56"/>
      <c r="KYM13" s="56"/>
      <c r="KYN13" s="56"/>
      <c r="KYO13" s="56"/>
      <c r="KYP13" s="56"/>
      <c r="KYQ13" s="56"/>
      <c r="KYR13" s="56"/>
      <c r="KYS13" s="56"/>
      <c r="KYT13" s="56"/>
      <c r="KYU13" s="56"/>
      <c r="KYV13" s="56"/>
      <c r="KYW13" s="56"/>
      <c r="KYX13" s="56"/>
      <c r="KYY13" s="56"/>
      <c r="KYZ13" s="56"/>
      <c r="KZA13" s="56"/>
      <c r="KZB13" s="56"/>
      <c r="KZC13" s="56"/>
      <c r="KZD13" s="56"/>
      <c r="KZE13" s="56"/>
      <c r="KZF13" s="56"/>
      <c r="KZG13" s="56"/>
      <c r="KZH13" s="56"/>
      <c r="KZI13" s="56"/>
      <c r="KZJ13" s="56"/>
      <c r="KZK13" s="56"/>
      <c r="KZL13" s="56"/>
      <c r="KZM13" s="56"/>
      <c r="KZN13" s="56"/>
      <c r="KZO13" s="56"/>
      <c r="KZP13" s="56"/>
      <c r="KZQ13" s="56"/>
      <c r="KZR13" s="56"/>
      <c r="KZS13" s="56"/>
      <c r="KZT13" s="56"/>
      <c r="KZU13" s="56"/>
      <c r="KZV13" s="56"/>
      <c r="KZW13" s="56"/>
      <c r="KZX13" s="56"/>
      <c r="KZY13" s="56"/>
      <c r="KZZ13" s="56"/>
      <c r="LAA13" s="56"/>
      <c r="LAB13" s="56"/>
      <c r="LAC13" s="56"/>
      <c r="LAD13" s="56"/>
      <c r="LAE13" s="56"/>
      <c r="LAF13" s="56"/>
      <c r="LAG13" s="56"/>
      <c r="LAH13" s="56"/>
      <c r="LAI13" s="56"/>
      <c r="LAJ13" s="56"/>
      <c r="LAK13" s="56"/>
      <c r="LAL13" s="56"/>
      <c r="LAM13" s="56"/>
      <c r="LAN13" s="56"/>
      <c r="LAO13" s="56"/>
      <c r="LAP13" s="56"/>
      <c r="LAQ13" s="56"/>
      <c r="LAR13" s="56"/>
      <c r="LAS13" s="56"/>
      <c r="LAT13" s="56"/>
      <c r="LAU13" s="56"/>
      <c r="LAV13" s="56"/>
      <c r="LAW13" s="56"/>
      <c r="LAX13" s="56"/>
      <c r="LAY13" s="56"/>
      <c r="LAZ13" s="56"/>
      <c r="LBA13" s="56"/>
      <c r="LBB13" s="56"/>
      <c r="LBC13" s="56"/>
      <c r="LBD13" s="56"/>
      <c r="LBE13" s="56"/>
      <c r="LBF13" s="56"/>
      <c r="LBG13" s="56"/>
      <c r="LBH13" s="56"/>
      <c r="LBI13" s="56"/>
      <c r="LBJ13" s="56"/>
      <c r="LBK13" s="56"/>
      <c r="LBL13" s="56"/>
      <c r="LBM13" s="56"/>
      <c r="LBN13" s="56"/>
      <c r="LBO13" s="56"/>
      <c r="LBP13" s="56"/>
      <c r="LBQ13" s="56"/>
      <c r="LBR13" s="56"/>
      <c r="LBS13" s="56"/>
      <c r="LBT13" s="56"/>
      <c r="LBU13" s="56"/>
      <c r="LBV13" s="56"/>
      <c r="LBW13" s="56"/>
      <c r="LBX13" s="56"/>
      <c r="LBY13" s="56"/>
      <c r="LBZ13" s="56"/>
      <c r="LCA13" s="56"/>
      <c r="LCB13" s="56"/>
      <c r="LCC13" s="56"/>
      <c r="LCD13" s="56"/>
      <c r="LCE13" s="56"/>
      <c r="LCF13" s="56"/>
      <c r="LCG13" s="56"/>
      <c r="LCH13" s="56"/>
      <c r="LCI13" s="56"/>
      <c r="LCJ13" s="56"/>
      <c r="LCK13" s="56"/>
      <c r="LCL13" s="56"/>
      <c r="LCM13" s="56"/>
      <c r="LCN13" s="56"/>
      <c r="LCO13" s="56"/>
      <c r="LCP13" s="56"/>
      <c r="LCQ13" s="56"/>
      <c r="LCR13" s="56"/>
      <c r="LCS13" s="56"/>
      <c r="LCT13" s="56"/>
      <c r="LCU13" s="56"/>
      <c r="LCV13" s="56"/>
      <c r="LCW13" s="56"/>
      <c r="LCX13" s="56"/>
      <c r="LCY13" s="56"/>
      <c r="LCZ13" s="56"/>
      <c r="LDA13" s="56"/>
      <c r="LDB13" s="56"/>
      <c r="LDC13" s="56"/>
      <c r="LDD13" s="56"/>
      <c r="LDE13" s="56"/>
      <c r="LDF13" s="56"/>
      <c r="LDG13" s="56"/>
      <c r="LDH13" s="56"/>
      <c r="LDI13" s="56"/>
      <c r="LDJ13" s="56"/>
      <c r="LDK13" s="56"/>
      <c r="LDL13" s="56"/>
      <c r="LDM13" s="56"/>
      <c r="LDN13" s="56"/>
      <c r="LDO13" s="56"/>
      <c r="LDP13" s="56"/>
      <c r="LDQ13" s="56"/>
      <c r="LDR13" s="56"/>
      <c r="LDS13" s="56"/>
      <c r="LDT13" s="56"/>
      <c r="LDU13" s="56"/>
      <c r="LDV13" s="56"/>
      <c r="LDW13" s="56"/>
      <c r="LDX13" s="56"/>
      <c r="LDY13" s="56"/>
      <c r="LDZ13" s="56"/>
      <c r="LEA13" s="56"/>
      <c r="LEB13" s="56"/>
      <c r="LEC13" s="56"/>
      <c r="LED13" s="56"/>
      <c r="LEE13" s="56"/>
      <c r="LEF13" s="56"/>
      <c r="LEG13" s="56"/>
      <c r="LEH13" s="56"/>
      <c r="LEI13" s="56"/>
      <c r="LEJ13" s="56"/>
      <c r="LEK13" s="56"/>
      <c r="LEL13" s="56"/>
      <c r="LEM13" s="56"/>
      <c r="LEN13" s="56"/>
      <c r="LEO13" s="56"/>
      <c r="LEP13" s="56"/>
      <c r="LEQ13" s="56"/>
      <c r="LER13" s="56"/>
      <c r="LES13" s="56"/>
      <c r="LET13" s="56"/>
      <c r="LEU13" s="56"/>
      <c r="LEV13" s="56"/>
      <c r="LEW13" s="56"/>
      <c r="LEX13" s="56"/>
      <c r="LEY13" s="56"/>
      <c r="LEZ13" s="56"/>
      <c r="LFA13" s="56"/>
      <c r="LFB13" s="56"/>
      <c r="LFC13" s="56"/>
      <c r="LFD13" s="56"/>
      <c r="LFE13" s="56"/>
      <c r="LFF13" s="56"/>
      <c r="LFG13" s="56"/>
      <c r="LFH13" s="56"/>
      <c r="LFI13" s="56"/>
      <c r="LFJ13" s="56"/>
      <c r="LFK13" s="56"/>
      <c r="LFL13" s="56"/>
      <c r="LFM13" s="56"/>
      <c r="LFN13" s="56"/>
      <c r="LFO13" s="56"/>
      <c r="LFP13" s="56"/>
      <c r="LFQ13" s="56"/>
      <c r="LFR13" s="56"/>
      <c r="LFS13" s="56"/>
      <c r="LFT13" s="56"/>
      <c r="LFU13" s="56"/>
      <c r="LFV13" s="56"/>
      <c r="LFW13" s="56"/>
      <c r="LFX13" s="56"/>
      <c r="LFY13" s="56"/>
      <c r="LFZ13" s="56"/>
      <c r="LGA13" s="56"/>
      <c r="LGB13" s="56"/>
      <c r="LGC13" s="56"/>
      <c r="LGD13" s="56"/>
      <c r="LGE13" s="56"/>
      <c r="LGF13" s="56"/>
      <c r="LGG13" s="56"/>
      <c r="LGH13" s="56"/>
      <c r="LGI13" s="56"/>
      <c r="LGJ13" s="56"/>
      <c r="LGK13" s="56"/>
      <c r="LGL13" s="56"/>
      <c r="LGM13" s="56"/>
      <c r="LGN13" s="56"/>
      <c r="LGO13" s="56"/>
      <c r="LGP13" s="56"/>
      <c r="LGQ13" s="56"/>
      <c r="LGR13" s="56"/>
      <c r="LGS13" s="56"/>
      <c r="LGT13" s="56"/>
      <c r="LGU13" s="56"/>
      <c r="LGV13" s="56"/>
      <c r="LGW13" s="56"/>
      <c r="LGX13" s="56"/>
      <c r="LGY13" s="56"/>
      <c r="LGZ13" s="56"/>
      <c r="LHA13" s="56"/>
      <c r="LHB13" s="56"/>
      <c r="LHC13" s="56"/>
      <c r="LHD13" s="56"/>
      <c r="LHE13" s="56"/>
      <c r="LHF13" s="56"/>
      <c r="LHG13" s="56"/>
      <c r="LHH13" s="56"/>
      <c r="LHI13" s="56"/>
      <c r="LHJ13" s="56"/>
      <c r="LHK13" s="56"/>
      <c r="LHL13" s="56"/>
      <c r="LHM13" s="56"/>
      <c r="LHN13" s="56"/>
      <c r="LHO13" s="56"/>
      <c r="LHP13" s="56"/>
      <c r="LHQ13" s="56"/>
      <c r="LHR13" s="56"/>
      <c r="LHS13" s="56"/>
      <c r="LHT13" s="56"/>
      <c r="LHU13" s="56"/>
      <c r="LHV13" s="56"/>
      <c r="LHW13" s="56"/>
      <c r="LHX13" s="56"/>
      <c r="LHY13" s="56"/>
      <c r="LHZ13" s="56"/>
      <c r="LIA13" s="56"/>
      <c r="LIB13" s="56"/>
      <c r="LIC13" s="56"/>
      <c r="LID13" s="56"/>
      <c r="LIE13" s="56"/>
      <c r="LIF13" s="56"/>
      <c r="LIG13" s="56"/>
      <c r="LIH13" s="56"/>
      <c r="LII13" s="56"/>
      <c r="LIJ13" s="56"/>
      <c r="LIK13" s="56"/>
      <c r="LIL13" s="56"/>
      <c r="LIM13" s="56"/>
      <c r="LIN13" s="56"/>
      <c r="LIO13" s="56"/>
      <c r="LIP13" s="56"/>
      <c r="LIQ13" s="56"/>
      <c r="LIR13" s="56"/>
      <c r="LIS13" s="56"/>
      <c r="LIT13" s="56"/>
      <c r="LIU13" s="56"/>
      <c r="LIV13" s="56"/>
      <c r="LIW13" s="56"/>
      <c r="LIX13" s="56"/>
      <c r="LIY13" s="56"/>
      <c r="LIZ13" s="56"/>
      <c r="LJA13" s="56"/>
      <c r="LJB13" s="56"/>
      <c r="LJC13" s="56"/>
      <c r="LJD13" s="56"/>
      <c r="LJE13" s="56"/>
      <c r="LJF13" s="56"/>
      <c r="LJG13" s="56"/>
      <c r="LJH13" s="56"/>
      <c r="LJI13" s="56"/>
      <c r="LJJ13" s="56"/>
      <c r="LJK13" s="56"/>
      <c r="LJL13" s="56"/>
      <c r="LJM13" s="56"/>
      <c r="LJN13" s="56"/>
      <c r="LJO13" s="56"/>
      <c r="LJP13" s="56"/>
      <c r="LJQ13" s="56"/>
      <c r="LJR13" s="56"/>
      <c r="LJS13" s="56"/>
      <c r="LJT13" s="56"/>
      <c r="LJU13" s="56"/>
      <c r="LJV13" s="56"/>
      <c r="LJW13" s="56"/>
      <c r="LJX13" s="56"/>
      <c r="LJY13" s="56"/>
      <c r="LJZ13" s="56"/>
      <c r="LKA13" s="56"/>
      <c r="LKB13" s="56"/>
      <c r="LKC13" s="56"/>
      <c r="LKD13" s="56"/>
      <c r="LKE13" s="56"/>
      <c r="LKF13" s="56"/>
      <c r="LKG13" s="56"/>
      <c r="LKH13" s="56"/>
      <c r="LKI13" s="56"/>
      <c r="LKJ13" s="56"/>
      <c r="LKK13" s="56"/>
      <c r="LKL13" s="56"/>
      <c r="LKM13" s="56"/>
      <c r="LKN13" s="56"/>
      <c r="LKO13" s="56"/>
      <c r="LKP13" s="56"/>
      <c r="LKQ13" s="56"/>
      <c r="LKR13" s="56"/>
      <c r="LKS13" s="56"/>
      <c r="LKT13" s="56"/>
      <c r="LKU13" s="56"/>
      <c r="LKV13" s="56"/>
      <c r="LKW13" s="56"/>
      <c r="LKX13" s="56"/>
      <c r="LKY13" s="56"/>
      <c r="LKZ13" s="56"/>
      <c r="LLA13" s="56"/>
      <c r="LLB13" s="56"/>
      <c r="LLC13" s="56"/>
      <c r="LLD13" s="56"/>
      <c r="LLE13" s="56"/>
      <c r="LLF13" s="56"/>
      <c r="LLG13" s="56"/>
      <c r="LLH13" s="56"/>
      <c r="LLI13" s="56"/>
      <c r="LLJ13" s="56"/>
      <c r="LLK13" s="56"/>
      <c r="LLL13" s="56"/>
      <c r="LLM13" s="56"/>
      <c r="LLN13" s="56"/>
      <c r="LLO13" s="56"/>
      <c r="LLP13" s="56"/>
      <c r="LLQ13" s="56"/>
      <c r="LLR13" s="56"/>
      <c r="LLS13" s="56"/>
      <c r="LLT13" s="56"/>
      <c r="LLU13" s="56"/>
      <c r="LLV13" s="56"/>
      <c r="LLW13" s="56"/>
      <c r="LLX13" s="56"/>
      <c r="LLY13" s="56"/>
      <c r="LLZ13" s="56"/>
      <c r="LMA13" s="56"/>
      <c r="LMB13" s="56"/>
      <c r="LMC13" s="56"/>
      <c r="LMD13" s="56"/>
      <c r="LME13" s="56"/>
      <c r="LMF13" s="56"/>
      <c r="LMG13" s="56"/>
      <c r="LMH13" s="56"/>
      <c r="LMI13" s="56"/>
      <c r="LMJ13" s="56"/>
      <c r="LMK13" s="56"/>
      <c r="LML13" s="56"/>
      <c r="LMM13" s="56"/>
      <c r="LMN13" s="56"/>
      <c r="LMO13" s="56"/>
      <c r="LMP13" s="56"/>
      <c r="LMQ13" s="56"/>
      <c r="LMR13" s="56"/>
      <c r="LMS13" s="56"/>
      <c r="LMT13" s="56"/>
      <c r="LMU13" s="56"/>
      <c r="LMV13" s="56"/>
      <c r="LMW13" s="56"/>
      <c r="LMX13" s="56"/>
      <c r="LMY13" s="56"/>
      <c r="LMZ13" s="56"/>
      <c r="LNA13" s="56"/>
      <c r="LNB13" s="56"/>
      <c r="LNC13" s="56"/>
      <c r="LND13" s="56"/>
      <c r="LNE13" s="56"/>
      <c r="LNF13" s="56"/>
      <c r="LNG13" s="56"/>
      <c r="LNH13" s="56"/>
      <c r="LNI13" s="56"/>
      <c r="LNJ13" s="56"/>
      <c r="LNK13" s="56"/>
      <c r="LNL13" s="56"/>
      <c r="LNM13" s="56"/>
      <c r="LNN13" s="56"/>
      <c r="LNO13" s="56"/>
      <c r="LNP13" s="56"/>
      <c r="LNQ13" s="56"/>
      <c r="LNR13" s="56"/>
      <c r="LNS13" s="56"/>
      <c r="LNT13" s="56"/>
      <c r="LNU13" s="56"/>
      <c r="LNV13" s="56"/>
      <c r="LNW13" s="56"/>
      <c r="LNX13" s="56"/>
      <c r="LNY13" s="56"/>
      <c r="LNZ13" s="56"/>
      <c r="LOA13" s="56"/>
      <c r="LOB13" s="56"/>
      <c r="LOC13" s="56"/>
      <c r="LOD13" s="56"/>
      <c r="LOE13" s="56"/>
      <c r="LOF13" s="56"/>
      <c r="LOG13" s="56"/>
      <c r="LOH13" s="56"/>
      <c r="LOI13" s="56"/>
      <c r="LOJ13" s="56"/>
      <c r="LOK13" s="56"/>
      <c r="LOL13" s="56"/>
      <c r="LOM13" s="56"/>
      <c r="LON13" s="56"/>
      <c r="LOO13" s="56"/>
      <c r="LOP13" s="56"/>
      <c r="LOQ13" s="56"/>
      <c r="LOR13" s="56"/>
      <c r="LOS13" s="56"/>
      <c r="LOT13" s="56"/>
      <c r="LOU13" s="56"/>
      <c r="LOV13" s="56"/>
      <c r="LOW13" s="56"/>
      <c r="LOX13" s="56"/>
      <c r="LOY13" s="56"/>
      <c r="LOZ13" s="56"/>
      <c r="LPA13" s="56"/>
      <c r="LPB13" s="56"/>
      <c r="LPC13" s="56"/>
      <c r="LPD13" s="56"/>
      <c r="LPE13" s="56"/>
      <c r="LPF13" s="56"/>
      <c r="LPG13" s="56"/>
      <c r="LPH13" s="56"/>
      <c r="LPI13" s="56"/>
      <c r="LPJ13" s="56"/>
      <c r="LPK13" s="56"/>
      <c r="LPL13" s="56"/>
      <c r="LPM13" s="56"/>
      <c r="LPN13" s="56"/>
      <c r="LPO13" s="56"/>
      <c r="LPP13" s="56"/>
      <c r="LPQ13" s="56"/>
      <c r="LPR13" s="56"/>
      <c r="LPS13" s="56"/>
      <c r="LPT13" s="56"/>
      <c r="LPU13" s="56"/>
      <c r="LPV13" s="56"/>
      <c r="LPW13" s="56"/>
      <c r="LPX13" s="56"/>
      <c r="LPY13" s="56"/>
      <c r="LPZ13" s="56"/>
      <c r="LQA13" s="56"/>
      <c r="LQB13" s="56"/>
      <c r="LQC13" s="56"/>
      <c r="LQD13" s="56"/>
      <c r="LQE13" s="56"/>
      <c r="LQF13" s="56"/>
      <c r="LQG13" s="56"/>
      <c r="LQH13" s="56"/>
      <c r="LQI13" s="56"/>
      <c r="LQJ13" s="56"/>
      <c r="LQK13" s="56"/>
      <c r="LQL13" s="56"/>
      <c r="LQM13" s="56"/>
      <c r="LQN13" s="56"/>
      <c r="LQO13" s="56"/>
      <c r="LQP13" s="56"/>
      <c r="LQQ13" s="56"/>
      <c r="LQR13" s="56"/>
      <c r="LQS13" s="56"/>
      <c r="LQT13" s="56"/>
      <c r="LQU13" s="56"/>
      <c r="LQV13" s="56"/>
      <c r="LQW13" s="56"/>
      <c r="LQX13" s="56"/>
      <c r="LQY13" s="56"/>
      <c r="LQZ13" s="56"/>
      <c r="LRA13" s="56"/>
      <c r="LRB13" s="56"/>
      <c r="LRC13" s="56"/>
      <c r="LRD13" s="56"/>
      <c r="LRE13" s="56"/>
      <c r="LRF13" s="56"/>
      <c r="LRG13" s="56"/>
      <c r="LRH13" s="56"/>
      <c r="LRI13" s="56"/>
      <c r="LRJ13" s="56"/>
      <c r="LRK13" s="56"/>
      <c r="LRL13" s="56"/>
      <c r="LRM13" s="56"/>
      <c r="LRN13" s="56"/>
      <c r="LRO13" s="56"/>
      <c r="LRP13" s="56"/>
      <c r="LRQ13" s="56"/>
      <c r="LRR13" s="56"/>
      <c r="LRS13" s="56"/>
      <c r="LRT13" s="56"/>
      <c r="LRU13" s="56"/>
      <c r="LRV13" s="56"/>
      <c r="LRW13" s="56"/>
      <c r="LRX13" s="56"/>
      <c r="LRY13" s="56"/>
      <c r="LRZ13" s="56"/>
      <c r="LSA13" s="56"/>
      <c r="LSB13" s="56"/>
      <c r="LSC13" s="56"/>
      <c r="LSD13" s="56"/>
      <c r="LSE13" s="56"/>
      <c r="LSF13" s="56"/>
      <c r="LSG13" s="56"/>
      <c r="LSH13" s="56"/>
      <c r="LSI13" s="56"/>
      <c r="LSJ13" s="56"/>
      <c r="LSK13" s="56"/>
      <c r="LSL13" s="56"/>
      <c r="LSM13" s="56"/>
      <c r="LSN13" s="56"/>
      <c r="LSO13" s="56"/>
      <c r="LSP13" s="56"/>
      <c r="LSQ13" s="56"/>
      <c r="LSR13" s="56"/>
      <c r="LSS13" s="56"/>
      <c r="LST13" s="56"/>
      <c r="LSU13" s="56"/>
      <c r="LSV13" s="56"/>
      <c r="LSW13" s="56"/>
      <c r="LSX13" s="56"/>
      <c r="LSY13" s="56"/>
      <c r="LSZ13" s="56"/>
      <c r="LTA13" s="56"/>
      <c r="LTB13" s="56"/>
      <c r="LTC13" s="56"/>
      <c r="LTD13" s="56"/>
      <c r="LTE13" s="56"/>
      <c r="LTF13" s="56"/>
      <c r="LTG13" s="56"/>
      <c r="LTH13" s="56"/>
      <c r="LTI13" s="56"/>
      <c r="LTJ13" s="56"/>
      <c r="LTK13" s="56"/>
      <c r="LTL13" s="56"/>
      <c r="LTM13" s="56"/>
      <c r="LTN13" s="56"/>
      <c r="LTO13" s="56"/>
      <c r="LTP13" s="56"/>
      <c r="LTQ13" s="56"/>
      <c r="LTR13" s="56"/>
      <c r="LTS13" s="56"/>
      <c r="LTT13" s="56"/>
      <c r="LTU13" s="56"/>
      <c r="LTV13" s="56"/>
      <c r="LTW13" s="56"/>
      <c r="LTX13" s="56"/>
      <c r="LTY13" s="56"/>
      <c r="LTZ13" s="56"/>
      <c r="LUA13" s="56"/>
      <c r="LUB13" s="56"/>
      <c r="LUC13" s="56"/>
      <c r="LUD13" s="56"/>
      <c r="LUE13" s="56"/>
      <c r="LUF13" s="56"/>
      <c r="LUG13" s="56"/>
      <c r="LUH13" s="56"/>
      <c r="LUI13" s="56"/>
      <c r="LUJ13" s="56"/>
      <c r="LUK13" s="56"/>
      <c r="LUL13" s="56"/>
      <c r="LUM13" s="56"/>
      <c r="LUN13" s="56"/>
      <c r="LUO13" s="56"/>
      <c r="LUP13" s="56"/>
      <c r="LUQ13" s="56"/>
      <c r="LUR13" s="56"/>
      <c r="LUS13" s="56"/>
      <c r="LUT13" s="56"/>
      <c r="LUU13" s="56"/>
      <c r="LUV13" s="56"/>
      <c r="LUW13" s="56"/>
      <c r="LUX13" s="56"/>
      <c r="LUY13" s="56"/>
      <c r="LUZ13" s="56"/>
      <c r="LVA13" s="56"/>
      <c r="LVB13" s="56"/>
      <c r="LVC13" s="56"/>
      <c r="LVD13" s="56"/>
      <c r="LVE13" s="56"/>
      <c r="LVF13" s="56"/>
      <c r="LVG13" s="56"/>
      <c r="LVH13" s="56"/>
      <c r="LVI13" s="56"/>
      <c r="LVJ13" s="56"/>
      <c r="LVK13" s="56"/>
      <c r="LVL13" s="56"/>
      <c r="LVM13" s="56"/>
      <c r="LVN13" s="56"/>
      <c r="LVO13" s="56"/>
      <c r="LVP13" s="56"/>
      <c r="LVQ13" s="56"/>
      <c r="LVR13" s="56"/>
      <c r="LVS13" s="56"/>
      <c r="LVT13" s="56"/>
      <c r="LVU13" s="56"/>
      <c r="LVV13" s="56"/>
      <c r="LVW13" s="56"/>
      <c r="LVX13" s="56"/>
      <c r="LVY13" s="56"/>
      <c r="LVZ13" s="56"/>
      <c r="LWA13" s="56"/>
      <c r="LWB13" s="56"/>
      <c r="LWC13" s="56"/>
      <c r="LWD13" s="56"/>
      <c r="LWE13" s="56"/>
      <c r="LWF13" s="56"/>
      <c r="LWG13" s="56"/>
      <c r="LWH13" s="56"/>
      <c r="LWI13" s="56"/>
      <c r="LWJ13" s="56"/>
      <c r="LWK13" s="56"/>
      <c r="LWL13" s="56"/>
      <c r="LWM13" s="56"/>
      <c r="LWN13" s="56"/>
      <c r="LWO13" s="56"/>
      <c r="LWP13" s="56"/>
      <c r="LWQ13" s="56"/>
      <c r="LWR13" s="56"/>
      <c r="LWS13" s="56"/>
      <c r="LWT13" s="56"/>
      <c r="LWU13" s="56"/>
      <c r="LWV13" s="56"/>
      <c r="LWW13" s="56"/>
      <c r="LWX13" s="56"/>
      <c r="LWY13" s="56"/>
      <c r="LWZ13" s="56"/>
      <c r="LXA13" s="56"/>
      <c r="LXB13" s="56"/>
      <c r="LXC13" s="56"/>
      <c r="LXD13" s="56"/>
      <c r="LXE13" s="56"/>
      <c r="LXF13" s="56"/>
      <c r="LXG13" s="56"/>
      <c r="LXH13" s="56"/>
      <c r="LXI13" s="56"/>
      <c r="LXJ13" s="56"/>
      <c r="LXK13" s="56"/>
      <c r="LXL13" s="56"/>
      <c r="LXM13" s="56"/>
      <c r="LXN13" s="56"/>
      <c r="LXO13" s="56"/>
      <c r="LXP13" s="56"/>
      <c r="LXQ13" s="56"/>
      <c r="LXR13" s="56"/>
      <c r="LXS13" s="56"/>
      <c r="LXT13" s="56"/>
      <c r="LXU13" s="56"/>
      <c r="LXV13" s="56"/>
      <c r="LXW13" s="56"/>
      <c r="LXX13" s="56"/>
      <c r="LXY13" s="56"/>
      <c r="LXZ13" s="56"/>
      <c r="LYA13" s="56"/>
      <c r="LYB13" s="56"/>
      <c r="LYC13" s="56"/>
      <c r="LYD13" s="56"/>
      <c r="LYE13" s="56"/>
      <c r="LYF13" s="56"/>
      <c r="LYG13" s="56"/>
      <c r="LYH13" s="56"/>
      <c r="LYI13" s="56"/>
      <c r="LYJ13" s="56"/>
      <c r="LYK13" s="56"/>
      <c r="LYL13" s="56"/>
      <c r="LYM13" s="56"/>
      <c r="LYN13" s="56"/>
      <c r="LYO13" s="56"/>
      <c r="LYP13" s="56"/>
      <c r="LYQ13" s="56"/>
      <c r="LYR13" s="56"/>
      <c r="LYS13" s="56"/>
      <c r="LYT13" s="56"/>
      <c r="LYU13" s="56"/>
      <c r="LYV13" s="56"/>
      <c r="LYW13" s="56"/>
      <c r="LYX13" s="56"/>
      <c r="LYY13" s="56"/>
      <c r="LYZ13" s="56"/>
      <c r="LZA13" s="56"/>
      <c r="LZB13" s="56"/>
      <c r="LZC13" s="56"/>
      <c r="LZD13" s="56"/>
      <c r="LZE13" s="56"/>
      <c r="LZF13" s="56"/>
      <c r="LZG13" s="56"/>
      <c r="LZH13" s="56"/>
      <c r="LZI13" s="56"/>
      <c r="LZJ13" s="56"/>
      <c r="LZK13" s="56"/>
      <c r="LZL13" s="56"/>
      <c r="LZM13" s="56"/>
      <c r="LZN13" s="56"/>
      <c r="LZO13" s="56"/>
      <c r="LZP13" s="56"/>
      <c r="LZQ13" s="56"/>
      <c r="LZR13" s="56"/>
      <c r="LZS13" s="56"/>
      <c r="LZT13" s="56"/>
      <c r="LZU13" s="56"/>
      <c r="LZV13" s="56"/>
      <c r="LZW13" s="56"/>
      <c r="LZX13" s="56"/>
      <c r="LZY13" s="56"/>
      <c r="LZZ13" s="56"/>
      <c r="MAA13" s="56"/>
      <c r="MAB13" s="56"/>
      <c r="MAC13" s="56"/>
      <c r="MAD13" s="56"/>
      <c r="MAE13" s="56"/>
      <c r="MAF13" s="56"/>
      <c r="MAG13" s="56"/>
      <c r="MAH13" s="56"/>
      <c r="MAI13" s="56"/>
      <c r="MAJ13" s="56"/>
      <c r="MAK13" s="56"/>
      <c r="MAL13" s="56"/>
      <c r="MAM13" s="56"/>
      <c r="MAN13" s="56"/>
      <c r="MAO13" s="56"/>
      <c r="MAP13" s="56"/>
      <c r="MAQ13" s="56"/>
      <c r="MAR13" s="56"/>
      <c r="MAS13" s="56"/>
      <c r="MAT13" s="56"/>
      <c r="MAU13" s="56"/>
      <c r="MAV13" s="56"/>
      <c r="MAW13" s="56"/>
      <c r="MAX13" s="56"/>
      <c r="MAY13" s="56"/>
      <c r="MAZ13" s="56"/>
      <c r="MBA13" s="56"/>
      <c r="MBB13" s="56"/>
      <c r="MBC13" s="56"/>
      <c r="MBD13" s="56"/>
      <c r="MBE13" s="56"/>
      <c r="MBF13" s="56"/>
      <c r="MBG13" s="56"/>
      <c r="MBH13" s="56"/>
      <c r="MBI13" s="56"/>
      <c r="MBJ13" s="56"/>
      <c r="MBK13" s="56"/>
      <c r="MBL13" s="56"/>
      <c r="MBM13" s="56"/>
      <c r="MBN13" s="56"/>
      <c r="MBO13" s="56"/>
      <c r="MBP13" s="56"/>
      <c r="MBQ13" s="56"/>
      <c r="MBR13" s="56"/>
      <c r="MBS13" s="56"/>
      <c r="MBT13" s="56"/>
      <c r="MBU13" s="56"/>
      <c r="MBV13" s="56"/>
      <c r="MBW13" s="56"/>
      <c r="MBX13" s="56"/>
      <c r="MBY13" s="56"/>
      <c r="MBZ13" s="56"/>
      <c r="MCA13" s="56"/>
      <c r="MCB13" s="56"/>
      <c r="MCC13" s="56"/>
      <c r="MCD13" s="56"/>
      <c r="MCE13" s="56"/>
      <c r="MCF13" s="56"/>
      <c r="MCG13" s="56"/>
      <c r="MCH13" s="56"/>
      <c r="MCI13" s="56"/>
      <c r="MCJ13" s="56"/>
      <c r="MCK13" s="56"/>
      <c r="MCL13" s="56"/>
      <c r="MCM13" s="56"/>
      <c r="MCN13" s="56"/>
      <c r="MCO13" s="56"/>
      <c r="MCP13" s="56"/>
      <c r="MCQ13" s="56"/>
      <c r="MCR13" s="56"/>
      <c r="MCS13" s="56"/>
      <c r="MCT13" s="56"/>
      <c r="MCU13" s="56"/>
      <c r="MCV13" s="56"/>
      <c r="MCW13" s="56"/>
      <c r="MCX13" s="56"/>
      <c r="MCY13" s="56"/>
      <c r="MCZ13" s="56"/>
      <c r="MDA13" s="56"/>
      <c r="MDB13" s="56"/>
      <c r="MDC13" s="56"/>
      <c r="MDD13" s="56"/>
      <c r="MDE13" s="56"/>
      <c r="MDF13" s="56"/>
      <c r="MDG13" s="56"/>
      <c r="MDH13" s="56"/>
      <c r="MDI13" s="56"/>
      <c r="MDJ13" s="56"/>
      <c r="MDK13" s="56"/>
      <c r="MDL13" s="56"/>
      <c r="MDM13" s="56"/>
      <c r="MDN13" s="56"/>
      <c r="MDO13" s="56"/>
      <c r="MDP13" s="56"/>
      <c r="MDQ13" s="56"/>
      <c r="MDR13" s="56"/>
      <c r="MDS13" s="56"/>
      <c r="MDT13" s="56"/>
      <c r="MDU13" s="56"/>
      <c r="MDV13" s="56"/>
      <c r="MDW13" s="56"/>
      <c r="MDX13" s="56"/>
      <c r="MDY13" s="56"/>
      <c r="MDZ13" s="56"/>
      <c r="MEA13" s="56"/>
      <c r="MEB13" s="56"/>
      <c r="MEC13" s="56"/>
      <c r="MED13" s="56"/>
      <c r="MEE13" s="56"/>
      <c r="MEF13" s="56"/>
      <c r="MEG13" s="56"/>
      <c r="MEH13" s="56"/>
      <c r="MEI13" s="56"/>
      <c r="MEJ13" s="56"/>
      <c r="MEK13" s="56"/>
      <c r="MEL13" s="56"/>
      <c r="MEM13" s="56"/>
      <c r="MEN13" s="56"/>
      <c r="MEO13" s="56"/>
      <c r="MEP13" s="56"/>
      <c r="MEQ13" s="56"/>
      <c r="MER13" s="56"/>
      <c r="MES13" s="56"/>
      <c r="MET13" s="56"/>
      <c r="MEU13" s="56"/>
      <c r="MEV13" s="56"/>
      <c r="MEW13" s="56"/>
      <c r="MEX13" s="56"/>
      <c r="MEY13" s="56"/>
      <c r="MEZ13" s="56"/>
      <c r="MFA13" s="56"/>
      <c r="MFB13" s="56"/>
      <c r="MFC13" s="56"/>
      <c r="MFD13" s="56"/>
      <c r="MFE13" s="56"/>
      <c r="MFF13" s="56"/>
      <c r="MFG13" s="56"/>
      <c r="MFH13" s="56"/>
      <c r="MFI13" s="56"/>
      <c r="MFJ13" s="56"/>
      <c r="MFK13" s="56"/>
      <c r="MFL13" s="56"/>
      <c r="MFM13" s="56"/>
      <c r="MFN13" s="56"/>
      <c r="MFO13" s="56"/>
      <c r="MFP13" s="56"/>
      <c r="MFQ13" s="56"/>
      <c r="MFR13" s="56"/>
      <c r="MFS13" s="56"/>
      <c r="MFT13" s="56"/>
      <c r="MFU13" s="56"/>
      <c r="MFV13" s="56"/>
      <c r="MFW13" s="56"/>
      <c r="MFX13" s="56"/>
      <c r="MFY13" s="56"/>
      <c r="MFZ13" s="56"/>
      <c r="MGA13" s="56"/>
      <c r="MGB13" s="56"/>
      <c r="MGC13" s="56"/>
      <c r="MGD13" s="56"/>
      <c r="MGE13" s="56"/>
      <c r="MGF13" s="56"/>
      <c r="MGG13" s="56"/>
      <c r="MGH13" s="56"/>
      <c r="MGI13" s="56"/>
      <c r="MGJ13" s="56"/>
      <c r="MGK13" s="56"/>
      <c r="MGL13" s="56"/>
      <c r="MGM13" s="56"/>
      <c r="MGN13" s="56"/>
      <c r="MGO13" s="56"/>
      <c r="MGP13" s="56"/>
      <c r="MGQ13" s="56"/>
      <c r="MGR13" s="56"/>
      <c r="MGS13" s="56"/>
      <c r="MGT13" s="56"/>
      <c r="MGU13" s="56"/>
      <c r="MGV13" s="56"/>
      <c r="MGW13" s="56"/>
      <c r="MGX13" s="56"/>
      <c r="MGY13" s="56"/>
      <c r="MGZ13" s="56"/>
      <c r="MHA13" s="56"/>
      <c r="MHB13" s="56"/>
      <c r="MHC13" s="56"/>
      <c r="MHD13" s="56"/>
      <c r="MHE13" s="56"/>
      <c r="MHF13" s="56"/>
      <c r="MHG13" s="56"/>
      <c r="MHH13" s="56"/>
      <c r="MHI13" s="56"/>
      <c r="MHJ13" s="56"/>
      <c r="MHK13" s="56"/>
      <c r="MHL13" s="56"/>
      <c r="MHM13" s="56"/>
      <c r="MHN13" s="56"/>
      <c r="MHO13" s="56"/>
      <c r="MHP13" s="56"/>
      <c r="MHQ13" s="56"/>
      <c r="MHR13" s="56"/>
      <c r="MHS13" s="56"/>
      <c r="MHT13" s="56"/>
      <c r="MHU13" s="56"/>
      <c r="MHV13" s="56"/>
      <c r="MHW13" s="56"/>
      <c r="MHX13" s="56"/>
      <c r="MHY13" s="56"/>
      <c r="MHZ13" s="56"/>
      <c r="MIA13" s="56"/>
      <c r="MIB13" s="56"/>
      <c r="MIC13" s="56"/>
      <c r="MID13" s="56"/>
      <c r="MIE13" s="56"/>
      <c r="MIF13" s="56"/>
      <c r="MIG13" s="56"/>
      <c r="MIH13" s="56"/>
      <c r="MII13" s="56"/>
      <c r="MIJ13" s="56"/>
      <c r="MIK13" s="56"/>
      <c r="MIL13" s="56"/>
      <c r="MIM13" s="56"/>
      <c r="MIN13" s="56"/>
      <c r="MIO13" s="56"/>
      <c r="MIP13" s="56"/>
      <c r="MIQ13" s="56"/>
      <c r="MIR13" s="56"/>
      <c r="MIS13" s="56"/>
      <c r="MIT13" s="56"/>
      <c r="MIU13" s="56"/>
      <c r="MIV13" s="56"/>
      <c r="MIW13" s="56"/>
      <c r="MIX13" s="56"/>
      <c r="MIY13" s="56"/>
      <c r="MIZ13" s="56"/>
      <c r="MJA13" s="56"/>
      <c r="MJB13" s="56"/>
      <c r="MJC13" s="56"/>
      <c r="MJD13" s="56"/>
      <c r="MJE13" s="56"/>
      <c r="MJF13" s="56"/>
      <c r="MJG13" s="56"/>
      <c r="MJH13" s="56"/>
      <c r="MJI13" s="56"/>
      <c r="MJJ13" s="56"/>
      <c r="MJK13" s="56"/>
      <c r="MJL13" s="56"/>
      <c r="MJM13" s="56"/>
      <c r="MJN13" s="56"/>
      <c r="MJO13" s="56"/>
      <c r="MJP13" s="56"/>
      <c r="MJQ13" s="56"/>
      <c r="MJR13" s="56"/>
      <c r="MJS13" s="56"/>
      <c r="MJT13" s="56"/>
      <c r="MJU13" s="56"/>
      <c r="MJV13" s="56"/>
      <c r="MJW13" s="56"/>
      <c r="MJX13" s="56"/>
      <c r="MJY13" s="56"/>
      <c r="MJZ13" s="56"/>
      <c r="MKA13" s="56"/>
      <c r="MKB13" s="56"/>
      <c r="MKC13" s="56"/>
      <c r="MKD13" s="56"/>
      <c r="MKE13" s="56"/>
      <c r="MKF13" s="56"/>
      <c r="MKG13" s="56"/>
      <c r="MKH13" s="56"/>
      <c r="MKI13" s="56"/>
      <c r="MKJ13" s="56"/>
      <c r="MKK13" s="56"/>
      <c r="MKL13" s="56"/>
      <c r="MKM13" s="56"/>
      <c r="MKN13" s="56"/>
      <c r="MKO13" s="56"/>
      <c r="MKP13" s="56"/>
      <c r="MKQ13" s="56"/>
      <c r="MKR13" s="56"/>
      <c r="MKS13" s="56"/>
      <c r="MKT13" s="56"/>
      <c r="MKU13" s="56"/>
      <c r="MKV13" s="56"/>
      <c r="MKW13" s="56"/>
      <c r="MKX13" s="56"/>
      <c r="MKY13" s="56"/>
      <c r="MKZ13" s="56"/>
      <c r="MLA13" s="56"/>
      <c r="MLB13" s="56"/>
      <c r="MLC13" s="56"/>
      <c r="MLD13" s="56"/>
      <c r="MLE13" s="56"/>
      <c r="MLF13" s="56"/>
      <c r="MLG13" s="56"/>
      <c r="MLH13" s="56"/>
      <c r="MLI13" s="56"/>
      <c r="MLJ13" s="56"/>
      <c r="MLK13" s="56"/>
      <c r="MLL13" s="56"/>
      <c r="MLM13" s="56"/>
      <c r="MLN13" s="56"/>
      <c r="MLO13" s="56"/>
      <c r="MLP13" s="56"/>
      <c r="MLQ13" s="56"/>
      <c r="MLR13" s="56"/>
      <c r="MLS13" s="56"/>
      <c r="MLT13" s="56"/>
      <c r="MLU13" s="56"/>
      <c r="MLV13" s="56"/>
      <c r="MLW13" s="56"/>
      <c r="MLX13" s="56"/>
      <c r="MLY13" s="56"/>
      <c r="MLZ13" s="56"/>
      <c r="MMA13" s="56"/>
      <c r="MMB13" s="56"/>
      <c r="MMC13" s="56"/>
      <c r="MMD13" s="56"/>
      <c r="MME13" s="56"/>
      <c r="MMF13" s="56"/>
      <c r="MMG13" s="56"/>
      <c r="MMH13" s="56"/>
      <c r="MMI13" s="56"/>
      <c r="MMJ13" s="56"/>
      <c r="MMK13" s="56"/>
      <c r="MML13" s="56"/>
      <c r="MMM13" s="56"/>
      <c r="MMN13" s="56"/>
      <c r="MMO13" s="56"/>
      <c r="MMP13" s="56"/>
      <c r="MMQ13" s="56"/>
      <c r="MMR13" s="56"/>
      <c r="MMS13" s="56"/>
      <c r="MMT13" s="56"/>
      <c r="MMU13" s="56"/>
      <c r="MMV13" s="56"/>
      <c r="MMW13" s="56"/>
      <c r="MMX13" s="56"/>
      <c r="MMY13" s="56"/>
      <c r="MMZ13" s="56"/>
      <c r="MNA13" s="56"/>
      <c r="MNB13" s="56"/>
      <c r="MNC13" s="56"/>
      <c r="MND13" s="56"/>
      <c r="MNE13" s="56"/>
      <c r="MNF13" s="56"/>
      <c r="MNG13" s="56"/>
      <c r="MNH13" s="56"/>
      <c r="MNI13" s="56"/>
      <c r="MNJ13" s="56"/>
      <c r="MNK13" s="56"/>
      <c r="MNL13" s="56"/>
      <c r="MNM13" s="56"/>
      <c r="MNN13" s="56"/>
      <c r="MNO13" s="56"/>
      <c r="MNP13" s="56"/>
      <c r="MNQ13" s="56"/>
      <c r="MNR13" s="56"/>
      <c r="MNS13" s="56"/>
      <c r="MNT13" s="56"/>
      <c r="MNU13" s="56"/>
      <c r="MNV13" s="56"/>
      <c r="MNW13" s="56"/>
      <c r="MNX13" s="56"/>
      <c r="MNY13" s="56"/>
      <c r="MNZ13" s="56"/>
      <c r="MOA13" s="56"/>
      <c r="MOB13" s="56"/>
      <c r="MOC13" s="56"/>
      <c r="MOD13" s="56"/>
      <c r="MOE13" s="56"/>
      <c r="MOF13" s="56"/>
      <c r="MOG13" s="56"/>
      <c r="MOH13" s="56"/>
      <c r="MOI13" s="56"/>
      <c r="MOJ13" s="56"/>
      <c r="MOK13" s="56"/>
      <c r="MOL13" s="56"/>
      <c r="MOM13" s="56"/>
      <c r="MON13" s="56"/>
      <c r="MOO13" s="56"/>
      <c r="MOP13" s="56"/>
      <c r="MOQ13" s="56"/>
      <c r="MOR13" s="56"/>
      <c r="MOS13" s="56"/>
      <c r="MOT13" s="56"/>
      <c r="MOU13" s="56"/>
      <c r="MOV13" s="56"/>
      <c r="MOW13" s="56"/>
      <c r="MOX13" s="56"/>
      <c r="MOY13" s="56"/>
      <c r="MOZ13" s="56"/>
      <c r="MPA13" s="56"/>
      <c r="MPB13" s="56"/>
      <c r="MPC13" s="56"/>
      <c r="MPD13" s="56"/>
      <c r="MPE13" s="56"/>
      <c r="MPF13" s="56"/>
      <c r="MPG13" s="56"/>
      <c r="MPH13" s="56"/>
      <c r="MPI13" s="56"/>
      <c r="MPJ13" s="56"/>
      <c r="MPK13" s="56"/>
      <c r="MPL13" s="56"/>
      <c r="MPM13" s="56"/>
      <c r="MPN13" s="56"/>
      <c r="MPO13" s="56"/>
      <c r="MPP13" s="56"/>
      <c r="MPQ13" s="56"/>
      <c r="MPR13" s="56"/>
      <c r="MPS13" s="56"/>
      <c r="MPT13" s="56"/>
      <c r="MPU13" s="56"/>
      <c r="MPV13" s="56"/>
      <c r="MPW13" s="56"/>
      <c r="MPX13" s="56"/>
      <c r="MPY13" s="56"/>
      <c r="MPZ13" s="56"/>
      <c r="MQA13" s="56"/>
      <c r="MQB13" s="56"/>
      <c r="MQC13" s="56"/>
      <c r="MQD13" s="56"/>
      <c r="MQE13" s="56"/>
      <c r="MQF13" s="56"/>
      <c r="MQG13" s="56"/>
      <c r="MQH13" s="56"/>
      <c r="MQI13" s="56"/>
      <c r="MQJ13" s="56"/>
      <c r="MQK13" s="56"/>
      <c r="MQL13" s="56"/>
      <c r="MQM13" s="56"/>
      <c r="MQN13" s="56"/>
      <c r="MQO13" s="56"/>
      <c r="MQP13" s="56"/>
      <c r="MQQ13" s="56"/>
      <c r="MQR13" s="56"/>
      <c r="MQS13" s="56"/>
      <c r="MQT13" s="56"/>
      <c r="MQU13" s="56"/>
      <c r="MQV13" s="56"/>
      <c r="MQW13" s="56"/>
      <c r="MQX13" s="56"/>
      <c r="MQY13" s="56"/>
      <c r="MQZ13" s="56"/>
      <c r="MRA13" s="56"/>
      <c r="MRB13" s="56"/>
      <c r="MRC13" s="56"/>
      <c r="MRD13" s="56"/>
      <c r="MRE13" s="56"/>
      <c r="MRF13" s="56"/>
      <c r="MRG13" s="56"/>
      <c r="MRH13" s="56"/>
      <c r="MRI13" s="56"/>
      <c r="MRJ13" s="56"/>
      <c r="MRK13" s="56"/>
      <c r="MRL13" s="56"/>
      <c r="MRM13" s="56"/>
      <c r="MRN13" s="56"/>
      <c r="MRO13" s="56"/>
      <c r="MRP13" s="56"/>
      <c r="MRQ13" s="56"/>
      <c r="MRR13" s="56"/>
      <c r="MRS13" s="56"/>
      <c r="MRT13" s="56"/>
      <c r="MRU13" s="56"/>
      <c r="MRV13" s="56"/>
      <c r="MRW13" s="56"/>
      <c r="MRX13" s="56"/>
      <c r="MRY13" s="56"/>
      <c r="MRZ13" s="56"/>
      <c r="MSA13" s="56"/>
      <c r="MSB13" s="56"/>
      <c r="MSC13" s="56"/>
      <c r="MSD13" s="56"/>
      <c r="MSE13" s="56"/>
      <c r="MSF13" s="56"/>
      <c r="MSG13" s="56"/>
      <c r="MSH13" s="56"/>
      <c r="MSI13" s="56"/>
      <c r="MSJ13" s="56"/>
      <c r="MSK13" s="56"/>
      <c r="MSL13" s="56"/>
      <c r="MSM13" s="56"/>
      <c r="MSN13" s="56"/>
      <c r="MSO13" s="56"/>
      <c r="MSP13" s="56"/>
      <c r="MSQ13" s="56"/>
      <c r="MSR13" s="56"/>
      <c r="MSS13" s="56"/>
      <c r="MST13" s="56"/>
      <c r="MSU13" s="56"/>
      <c r="MSV13" s="56"/>
      <c r="MSW13" s="56"/>
      <c r="MSX13" s="56"/>
      <c r="MSY13" s="56"/>
      <c r="MSZ13" s="56"/>
      <c r="MTA13" s="56"/>
      <c r="MTB13" s="56"/>
      <c r="MTC13" s="56"/>
      <c r="MTD13" s="56"/>
      <c r="MTE13" s="56"/>
      <c r="MTF13" s="56"/>
      <c r="MTG13" s="56"/>
      <c r="MTH13" s="56"/>
      <c r="MTI13" s="56"/>
      <c r="MTJ13" s="56"/>
      <c r="MTK13" s="56"/>
      <c r="MTL13" s="56"/>
      <c r="MTM13" s="56"/>
      <c r="MTN13" s="56"/>
      <c r="MTO13" s="56"/>
      <c r="MTP13" s="56"/>
      <c r="MTQ13" s="56"/>
      <c r="MTR13" s="56"/>
      <c r="MTS13" s="56"/>
      <c r="MTT13" s="56"/>
      <c r="MTU13" s="56"/>
      <c r="MTV13" s="56"/>
      <c r="MTW13" s="56"/>
      <c r="MTX13" s="56"/>
      <c r="MTY13" s="56"/>
      <c r="MTZ13" s="56"/>
      <c r="MUA13" s="56"/>
      <c r="MUB13" s="56"/>
      <c r="MUC13" s="56"/>
      <c r="MUD13" s="56"/>
      <c r="MUE13" s="56"/>
      <c r="MUF13" s="56"/>
      <c r="MUG13" s="56"/>
      <c r="MUH13" s="56"/>
      <c r="MUI13" s="56"/>
      <c r="MUJ13" s="56"/>
      <c r="MUK13" s="56"/>
      <c r="MUL13" s="56"/>
      <c r="MUM13" s="56"/>
      <c r="MUN13" s="56"/>
      <c r="MUO13" s="56"/>
      <c r="MUP13" s="56"/>
      <c r="MUQ13" s="56"/>
      <c r="MUR13" s="56"/>
      <c r="MUS13" s="56"/>
      <c r="MUT13" s="56"/>
      <c r="MUU13" s="56"/>
      <c r="MUV13" s="56"/>
      <c r="MUW13" s="56"/>
      <c r="MUX13" s="56"/>
      <c r="MUY13" s="56"/>
      <c r="MUZ13" s="56"/>
      <c r="MVA13" s="56"/>
      <c r="MVB13" s="56"/>
      <c r="MVC13" s="56"/>
      <c r="MVD13" s="56"/>
      <c r="MVE13" s="56"/>
      <c r="MVF13" s="56"/>
      <c r="MVG13" s="56"/>
      <c r="MVH13" s="56"/>
      <c r="MVI13" s="56"/>
      <c r="MVJ13" s="56"/>
      <c r="MVK13" s="56"/>
      <c r="MVL13" s="56"/>
      <c r="MVM13" s="56"/>
      <c r="MVN13" s="56"/>
      <c r="MVO13" s="56"/>
      <c r="MVP13" s="56"/>
      <c r="MVQ13" s="56"/>
      <c r="MVR13" s="56"/>
      <c r="MVS13" s="56"/>
      <c r="MVT13" s="56"/>
      <c r="MVU13" s="56"/>
      <c r="MVV13" s="56"/>
      <c r="MVW13" s="56"/>
      <c r="MVX13" s="56"/>
      <c r="MVY13" s="56"/>
      <c r="MVZ13" s="56"/>
      <c r="MWA13" s="56"/>
      <c r="MWB13" s="56"/>
      <c r="MWC13" s="56"/>
      <c r="MWD13" s="56"/>
      <c r="MWE13" s="56"/>
      <c r="MWF13" s="56"/>
      <c r="MWG13" s="56"/>
      <c r="MWH13" s="56"/>
      <c r="MWI13" s="56"/>
      <c r="MWJ13" s="56"/>
      <c r="MWK13" s="56"/>
      <c r="MWL13" s="56"/>
      <c r="MWM13" s="56"/>
      <c r="MWN13" s="56"/>
      <c r="MWO13" s="56"/>
      <c r="MWP13" s="56"/>
      <c r="MWQ13" s="56"/>
      <c r="MWR13" s="56"/>
      <c r="MWS13" s="56"/>
      <c r="MWT13" s="56"/>
      <c r="MWU13" s="56"/>
      <c r="MWV13" s="56"/>
      <c r="MWW13" s="56"/>
      <c r="MWX13" s="56"/>
      <c r="MWY13" s="56"/>
      <c r="MWZ13" s="56"/>
      <c r="MXA13" s="56"/>
      <c r="MXB13" s="56"/>
      <c r="MXC13" s="56"/>
      <c r="MXD13" s="56"/>
      <c r="MXE13" s="56"/>
      <c r="MXF13" s="56"/>
      <c r="MXG13" s="56"/>
      <c r="MXH13" s="56"/>
      <c r="MXI13" s="56"/>
      <c r="MXJ13" s="56"/>
      <c r="MXK13" s="56"/>
      <c r="MXL13" s="56"/>
      <c r="MXM13" s="56"/>
      <c r="MXN13" s="56"/>
      <c r="MXO13" s="56"/>
      <c r="MXP13" s="56"/>
      <c r="MXQ13" s="56"/>
      <c r="MXR13" s="56"/>
      <c r="MXS13" s="56"/>
      <c r="MXT13" s="56"/>
      <c r="MXU13" s="56"/>
      <c r="MXV13" s="56"/>
      <c r="MXW13" s="56"/>
      <c r="MXX13" s="56"/>
      <c r="MXY13" s="56"/>
      <c r="MXZ13" s="56"/>
      <c r="MYA13" s="56"/>
      <c r="MYB13" s="56"/>
      <c r="MYC13" s="56"/>
      <c r="MYD13" s="56"/>
      <c r="MYE13" s="56"/>
      <c r="MYF13" s="56"/>
      <c r="MYG13" s="56"/>
      <c r="MYH13" s="56"/>
      <c r="MYI13" s="56"/>
      <c r="MYJ13" s="56"/>
      <c r="MYK13" s="56"/>
      <c r="MYL13" s="56"/>
      <c r="MYM13" s="56"/>
      <c r="MYN13" s="56"/>
      <c r="MYO13" s="56"/>
      <c r="MYP13" s="56"/>
      <c r="MYQ13" s="56"/>
      <c r="MYR13" s="56"/>
      <c r="MYS13" s="56"/>
      <c r="MYT13" s="56"/>
      <c r="MYU13" s="56"/>
      <c r="MYV13" s="56"/>
      <c r="MYW13" s="56"/>
      <c r="MYX13" s="56"/>
      <c r="MYY13" s="56"/>
      <c r="MYZ13" s="56"/>
      <c r="MZA13" s="56"/>
      <c r="MZB13" s="56"/>
      <c r="MZC13" s="56"/>
      <c r="MZD13" s="56"/>
      <c r="MZE13" s="56"/>
      <c r="MZF13" s="56"/>
      <c r="MZG13" s="56"/>
      <c r="MZH13" s="56"/>
      <c r="MZI13" s="56"/>
      <c r="MZJ13" s="56"/>
      <c r="MZK13" s="56"/>
      <c r="MZL13" s="56"/>
      <c r="MZM13" s="56"/>
      <c r="MZN13" s="56"/>
      <c r="MZO13" s="56"/>
      <c r="MZP13" s="56"/>
      <c r="MZQ13" s="56"/>
      <c r="MZR13" s="56"/>
      <c r="MZS13" s="56"/>
      <c r="MZT13" s="56"/>
      <c r="MZU13" s="56"/>
      <c r="MZV13" s="56"/>
      <c r="MZW13" s="56"/>
      <c r="MZX13" s="56"/>
      <c r="MZY13" s="56"/>
      <c r="MZZ13" s="56"/>
      <c r="NAA13" s="56"/>
      <c r="NAB13" s="56"/>
      <c r="NAC13" s="56"/>
      <c r="NAD13" s="56"/>
      <c r="NAE13" s="56"/>
      <c r="NAF13" s="56"/>
      <c r="NAG13" s="56"/>
      <c r="NAH13" s="56"/>
      <c r="NAI13" s="56"/>
      <c r="NAJ13" s="56"/>
      <c r="NAK13" s="56"/>
      <c r="NAL13" s="56"/>
      <c r="NAM13" s="56"/>
      <c r="NAN13" s="56"/>
      <c r="NAO13" s="56"/>
      <c r="NAP13" s="56"/>
      <c r="NAQ13" s="56"/>
      <c r="NAR13" s="56"/>
      <c r="NAS13" s="56"/>
      <c r="NAT13" s="56"/>
      <c r="NAU13" s="56"/>
      <c r="NAV13" s="56"/>
      <c r="NAW13" s="56"/>
      <c r="NAX13" s="56"/>
      <c r="NAY13" s="56"/>
      <c r="NAZ13" s="56"/>
      <c r="NBA13" s="56"/>
      <c r="NBB13" s="56"/>
      <c r="NBC13" s="56"/>
      <c r="NBD13" s="56"/>
      <c r="NBE13" s="56"/>
      <c r="NBF13" s="56"/>
      <c r="NBG13" s="56"/>
      <c r="NBH13" s="56"/>
      <c r="NBI13" s="56"/>
      <c r="NBJ13" s="56"/>
      <c r="NBK13" s="56"/>
      <c r="NBL13" s="56"/>
      <c r="NBM13" s="56"/>
      <c r="NBN13" s="56"/>
      <c r="NBO13" s="56"/>
      <c r="NBP13" s="56"/>
      <c r="NBQ13" s="56"/>
      <c r="NBR13" s="56"/>
      <c r="NBS13" s="56"/>
      <c r="NBT13" s="56"/>
      <c r="NBU13" s="56"/>
      <c r="NBV13" s="56"/>
      <c r="NBW13" s="56"/>
      <c r="NBX13" s="56"/>
      <c r="NBY13" s="56"/>
      <c r="NBZ13" s="56"/>
      <c r="NCA13" s="56"/>
      <c r="NCB13" s="56"/>
      <c r="NCC13" s="56"/>
      <c r="NCD13" s="56"/>
      <c r="NCE13" s="56"/>
      <c r="NCF13" s="56"/>
      <c r="NCG13" s="56"/>
      <c r="NCH13" s="56"/>
      <c r="NCI13" s="56"/>
      <c r="NCJ13" s="56"/>
      <c r="NCK13" s="56"/>
      <c r="NCL13" s="56"/>
      <c r="NCM13" s="56"/>
      <c r="NCN13" s="56"/>
      <c r="NCO13" s="56"/>
      <c r="NCP13" s="56"/>
      <c r="NCQ13" s="56"/>
      <c r="NCR13" s="56"/>
      <c r="NCS13" s="56"/>
      <c r="NCT13" s="56"/>
      <c r="NCU13" s="56"/>
      <c r="NCV13" s="56"/>
      <c r="NCW13" s="56"/>
      <c r="NCX13" s="56"/>
      <c r="NCY13" s="56"/>
      <c r="NCZ13" s="56"/>
      <c r="NDA13" s="56"/>
      <c r="NDB13" s="56"/>
      <c r="NDC13" s="56"/>
      <c r="NDD13" s="56"/>
      <c r="NDE13" s="56"/>
      <c r="NDF13" s="56"/>
      <c r="NDG13" s="56"/>
      <c r="NDH13" s="56"/>
      <c r="NDI13" s="56"/>
      <c r="NDJ13" s="56"/>
      <c r="NDK13" s="56"/>
      <c r="NDL13" s="56"/>
      <c r="NDM13" s="56"/>
      <c r="NDN13" s="56"/>
      <c r="NDO13" s="56"/>
      <c r="NDP13" s="56"/>
      <c r="NDQ13" s="56"/>
      <c r="NDR13" s="56"/>
      <c r="NDS13" s="56"/>
      <c r="NDT13" s="56"/>
      <c r="NDU13" s="56"/>
      <c r="NDV13" s="56"/>
      <c r="NDW13" s="56"/>
      <c r="NDX13" s="56"/>
      <c r="NDY13" s="56"/>
      <c r="NDZ13" s="56"/>
      <c r="NEA13" s="56"/>
      <c r="NEB13" s="56"/>
      <c r="NEC13" s="56"/>
      <c r="NED13" s="56"/>
      <c r="NEE13" s="56"/>
      <c r="NEF13" s="56"/>
      <c r="NEG13" s="56"/>
      <c r="NEH13" s="56"/>
      <c r="NEI13" s="56"/>
      <c r="NEJ13" s="56"/>
      <c r="NEK13" s="56"/>
      <c r="NEL13" s="56"/>
      <c r="NEM13" s="56"/>
      <c r="NEN13" s="56"/>
      <c r="NEO13" s="56"/>
      <c r="NEP13" s="56"/>
      <c r="NEQ13" s="56"/>
      <c r="NER13" s="56"/>
      <c r="NES13" s="56"/>
      <c r="NET13" s="56"/>
      <c r="NEU13" s="56"/>
      <c r="NEV13" s="56"/>
      <c r="NEW13" s="56"/>
      <c r="NEX13" s="56"/>
      <c r="NEY13" s="56"/>
      <c r="NEZ13" s="56"/>
      <c r="NFA13" s="56"/>
      <c r="NFB13" s="56"/>
      <c r="NFC13" s="56"/>
      <c r="NFD13" s="56"/>
      <c r="NFE13" s="56"/>
      <c r="NFF13" s="56"/>
      <c r="NFG13" s="56"/>
      <c r="NFH13" s="56"/>
      <c r="NFI13" s="56"/>
      <c r="NFJ13" s="56"/>
      <c r="NFK13" s="56"/>
      <c r="NFL13" s="56"/>
      <c r="NFM13" s="56"/>
      <c r="NFN13" s="56"/>
      <c r="NFO13" s="56"/>
      <c r="NFP13" s="56"/>
      <c r="NFQ13" s="56"/>
      <c r="NFR13" s="56"/>
      <c r="NFS13" s="56"/>
      <c r="NFT13" s="56"/>
      <c r="NFU13" s="56"/>
      <c r="NFV13" s="56"/>
      <c r="NFW13" s="56"/>
      <c r="NFX13" s="56"/>
      <c r="NFY13" s="56"/>
      <c r="NFZ13" s="56"/>
      <c r="NGA13" s="56"/>
      <c r="NGB13" s="56"/>
      <c r="NGC13" s="56"/>
      <c r="NGD13" s="56"/>
      <c r="NGE13" s="56"/>
      <c r="NGF13" s="56"/>
      <c r="NGG13" s="56"/>
      <c r="NGH13" s="56"/>
      <c r="NGI13" s="56"/>
      <c r="NGJ13" s="56"/>
      <c r="NGK13" s="56"/>
      <c r="NGL13" s="56"/>
      <c r="NGM13" s="56"/>
      <c r="NGN13" s="56"/>
      <c r="NGO13" s="56"/>
      <c r="NGP13" s="56"/>
      <c r="NGQ13" s="56"/>
      <c r="NGR13" s="56"/>
      <c r="NGS13" s="56"/>
      <c r="NGT13" s="56"/>
      <c r="NGU13" s="56"/>
      <c r="NGV13" s="56"/>
      <c r="NGW13" s="56"/>
      <c r="NGX13" s="56"/>
      <c r="NGY13" s="56"/>
      <c r="NGZ13" s="56"/>
      <c r="NHA13" s="56"/>
      <c r="NHB13" s="56"/>
      <c r="NHC13" s="56"/>
      <c r="NHD13" s="56"/>
      <c r="NHE13" s="56"/>
      <c r="NHF13" s="56"/>
      <c r="NHG13" s="56"/>
      <c r="NHH13" s="56"/>
      <c r="NHI13" s="56"/>
      <c r="NHJ13" s="56"/>
      <c r="NHK13" s="56"/>
      <c r="NHL13" s="56"/>
      <c r="NHM13" s="56"/>
      <c r="NHN13" s="56"/>
      <c r="NHO13" s="56"/>
      <c r="NHP13" s="56"/>
      <c r="NHQ13" s="56"/>
      <c r="NHR13" s="56"/>
      <c r="NHS13" s="56"/>
      <c r="NHT13" s="56"/>
      <c r="NHU13" s="56"/>
      <c r="NHV13" s="56"/>
      <c r="NHW13" s="56"/>
      <c r="NHX13" s="56"/>
      <c r="NHY13" s="56"/>
      <c r="NHZ13" s="56"/>
      <c r="NIA13" s="56"/>
      <c r="NIB13" s="56"/>
      <c r="NIC13" s="56"/>
      <c r="NID13" s="56"/>
      <c r="NIE13" s="56"/>
      <c r="NIF13" s="56"/>
      <c r="NIG13" s="56"/>
      <c r="NIH13" s="56"/>
      <c r="NII13" s="56"/>
      <c r="NIJ13" s="56"/>
      <c r="NIK13" s="56"/>
      <c r="NIL13" s="56"/>
      <c r="NIM13" s="56"/>
      <c r="NIN13" s="56"/>
      <c r="NIO13" s="56"/>
      <c r="NIP13" s="56"/>
      <c r="NIQ13" s="56"/>
      <c r="NIR13" s="56"/>
      <c r="NIS13" s="56"/>
      <c r="NIT13" s="56"/>
      <c r="NIU13" s="56"/>
      <c r="NIV13" s="56"/>
      <c r="NIW13" s="56"/>
      <c r="NIX13" s="56"/>
      <c r="NIY13" s="56"/>
      <c r="NIZ13" s="56"/>
      <c r="NJA13" s="56"/>
      <c r="NJB13" s="56"/>
      <c r="NJC13" s="56"/>
      <c r="NJD13" s="56"/>
      <c r="NJE13" s="56"/>
      <c r="NJF13" s="56"/>
      <c r="NJG13" s="56"/>
      <c r="NJH13" s="56"/>
      <c r="NJI13" s="56"/>
      <c r="NJJ13" s="56"/>
      <c r="NJK13" s="56"/>
      <c r="NJL13" s="56"/>
      <c r="NJM13" s="56"/>
      <c r="NJN13" s="56"/>
      <c r="NJO13" s="56"/>
      <c r="NJP13" s="56"/>
      <c r="NJQ13" s="56"/>
      <c r="NJR13" s="56"/>
      <c r="NJS13" s="56"/>
      <c r="NJT13" s="56"/>
      <c r="NJU13" s="56"/>
      <c r="NJV13" s="56"/>
      <c r="NJW13" s="56"/>
      <c r="NJX13" s="56"/>
      <c r="NJY13" s="56"/>
      <c r="NJZ13" s="56"/>
      <c r="NKA13" s="56"/>
      <c r="NKB13" s="56"/>
      <c r="NKC13" s="56"/>
      <c r="NKD13" s="56"/>
      <c r="NKE13" s="56"/>
      <c r="NKF13" s="56"/>
      <c r="NKG13" s="56"/>
      <c r="NKH13" s="56"/>
      <c r="NKI13" s="56"/>
      <c r="NKJ13" s="56"/>
      <c r="NKK13" s="56"/>
      <c r="NKL13" s="56"/>
      <c r="NKM13" s="56"/>
      <c r="NKN13" s="56"/>
      <c r="NKO13" s="56"/>
      <c r="NKP13" s="56"/>
      <c r="NKQ13" s="56"/>
      <c r="NKR13" s="56"/>
      <c r="NKS13" s="56"/>
      <c r="NKT13" s="56"/>
      <c r="NKU13" s="56"/>
      <c r="NKV13" s="56"/>
      <c r="NKW13" s="56"/>
      <c r="NKX13" s="56"/>
      <c r="NKY13" s="56"/>
      <c r="NKZ13" s="56"/>
      <c r="NLA13" s="56"/>
      <c r="NLB13" s="56"/>
      <c r="NLC13" s="56"/>
      <c r="NLD13" s="56"/>
      <c r="NLE13" s="56"/>
      <c r="NLF13" s="56"/>
      <c r="NLG13" s="56"/>
      <c r="NLH13" s="56"/>
      <c r="NLI13" s="56"/>
      <c r="NLJ13" s="56"/>
      <c r="NLK13" s="56"/>
      <c r="NLL13" s="56"/>
      <c r="NLM13" s="56"/>
      <c r="NLN13" s="56"/>
      <c r="NLO13" s="56"/>
      <c r="NLP13" s="56"/>
      <c r="NLQ13" s="56"/>
      <c r="NLR13" s="56"/>
      <c r="NLS13" s="56"/>
      <c r="NLT13" s="56"/>
      <c r="NLU13" s="56"/>
      <c r="NLV13" s="56"/>
      <c r="NLW13" s="56"/>
      <c r="NLX13" s="56"/>
      <c r="NLY13" s="56"/>
      <c r="NLZ13" s="56"/>
      <c r="NMA13" s="56"/>
      <c r="NMB13" s="56"/>
      <c r="NMC13" s="56"/>
      <c r="NMD13" s="56"/>
      <c r="NME13" s="56"/>
      <c r="NMF13" s="56"/>
      <c r="NMG13" s="56"/>
      <c r="NMH13" s="56"/>
      <c r="NMI13" s="56"/>
      <c r="NMJ13" s="56"/>
      <c r="NMK13" s="56"/>
      <c r="NML13" s="56"/>
      <c r="NMM13" s="56"/>
      <c r="NMN13" s="56"/>
      <c r="NMO13" s="56"/>
      <c r="NMP13" s="56"/>
      <c r="NMQ13" s="56"/>
      <c r="NMR13" s="56"/>
      <c r="NMS13" s="56"/>
      <c r="NMT13" s="56"/>
      <c r="NMU13" s="56"/>
      <c r="NMV13" s="56"/>
      <c r="NMW13" s="56"/>
      <c r="NMX13" s="56"/>
      <c r="NMY13" s="56"/>
      <c r="NMZ13" s="56"/>
      <c r="NNA13" s="56"/>
      <c r="NNB13" s="56"/>
      <c r="NNC13" s="56"/>
      <c r="NND13" s="56"/>
      <c r="NNE13" s="56"/>
      <c r="NNF13" s="56"/>
      <c r="NNG13" s="56"/>
      <c r="NNH13" s="56"/>
      <c r="NNI13" s="56"/>
      <c r="NNJ13" s="56"/>
      <c r="NNK13" s="56"/>
      <c r="NNL13" s="56"/>
      <c r="NNM13" s="56"/>
      <c r="NNN13" s="56"/>
      <c r="NNO13" s="56"/>
      <c r="NNP13" s="56"/>
      <c r="NNQ13" s="56"/>
      <c r="NNR13" s="56"/>
      <c r="NNS13" s="56"/>
      <c r="NNT13" s="56"/>
      <c r="NNU13" s="56"/>
      <c r="NNV13" s="56"/>
      <c r="NNW13" s="56"/>
      <c r="NNX13" s="56"/>
      <c r="NNY13" s="56"/>
      <c r="NNZ13" s="56"/>
      <c r="NOA13" s="56"/>
      <c r="NOB13" s="56"/>
      <c r="NOC13" s="56"/>
      <c r="NOD13" s="56"/>
      <c r="NOE13" s="56"/>
      <c r="NOF13" s="56"/>
      <c r="NOG13" s="56"/>
      <c r="NOH13" s="56"/>
      <c r="NOI13" s="56"/>
      <c r="NOJ13" s="56"/>
      <c r="NOK13" s="56"/>
      <c r="NOL13" s="56"/>
      <c r="NOM13" s="56"/>
      <c r="NON13" s="56"/>
      <c r="NOO13" s="56"/>
      <c r="NOP13" s="56"/>
      <c r="NOQ13" s="56"/>
      <c r="NOR13" s="56"/>
      <c r="NOS13" s="56"/>
      <c r="NOT13" s="56"/>
      <c r="NOU13" s="56"/>
      <c r="NOV13" s="56"/>
      <c r="NOW13" s="56"/>
      <c r="NOX13" s="56"/>
      <c r="NOY13" s="56"/>
      <c r="NOZ13" s="56"/>
      <c r="NPA13" s="56"/>
      <c r="NPB13" s="56"/>
      <c r="NPC13" s="56"/>
      <c r="NPD13" s="56"/>
      <c r="NPE13" s="56"/>
      <c r="NPF13" s="56"/>
      <c r="NPG13" s="56"/>
      <c r="NPH13" s="56"/>
      <c r="NPI13" s="56"/>
      <c r="NPJ13" s="56"/>
      <c r="NPK13" s="56"/>
      <c r="NPL13" s="56"/>
      <c r="NPM13" s="56"/>
      <c r="NPN13" s="56"/>
      <c r="NPO13" s="56"/>
      <c r="NPP13" s="56"/>
      <c r="NPQ13" s="56"/>
      <c r="NPR13" s="56"/>
      <c r="NPS13" s="56"/>
      <c r="NPT13" s="56"/>
      <c r="NPU13" s="56"/>
      <c r="NPV13" s="56"/>
      <c r="NPW13" s="56"/>
      <c r="NPX13" s="56"/>
      <c r="NPY13" s="56"/>
      <c r="NPZ13" s="56"/>
      <c r="NQA13" s="56"/>
      <c r="NQB13" s="56"/>
      <c r="NQC13" s="56"/>
      <c r="NQD13" s="56"/>
      <c r="NQE13" s="56"/>
      <c r="NQF13" s="56"/>
      <c r="NQG13" s="56"/>
      <c r="NQH13" s="56"/>
      <c r="NQI13" s="56"/>
      <c r="NQJ13" s="56"/>
      <c r="NQK13" s="56"/>
      <c r="NQL13" s="56"/>
      <c r="NQM13" s="56"/>
      <c r="NQN13" s="56"/>
      <c r="NQO13" s="56"/>
      <c r="NQP13" s="56"/>
      <c r="NQQ13" s="56"/>
      <c r="NQR13" s="56"/>
      <c r="NQS13" s="56"/>
      <c r="NQT13" s="56"/>
      <c r="NQU13" s="56"/>
      <c r="NQV13" s="56"/>
      <c r="NQW13" s="56"/>
      <c r="NQX13" s="56"/>
      <c r="NQY13" s="56"/>
      <c r="NQZ13" s="56"/>
      <c r="NRA13" s="56"/>
      <c r="NRB13" s="56"/>
      <c r="NRC13" s="56"/>
      <c r="NRD13" s="56"/>
      <c r="NRE13" s="56"/>
      <c r="NRF13" s="56"/>
      <c r="NRG13" s="56"/>
      <c r="NRH13" s="56"/>
      <c r="NRI13" s="56"/>
      <c r="NRJ13" s="56"/>
      <c r="NRK13" s="56"/>
      <c r="NRL13" s="56"/>
      <c r="NRM13" s="56"/>
      <c r="NRN13" s="56"/>
      <c r="NRO13" s="56"/>
      <c r="NRP13" s="56"/>
      <c r="NRQ13" s="56"/>
      <c r="NRR13" s="56"/>
      <c r="NRS13" s="56"/>
      <c r="NRT13" s="56"/>
      <c r="NRU13" s="56"/>
      <c r="NRV13" s="56"/>
      <c r="NRW13" s="56"/>
      <c r="NRX13" s="56"/>
      <c r="NRY13" s="56"/>
      <c r="NRZ13" s="56"/>
      <c r="NSA13" s="56"/>
      <c r="NSB13" s="56"/>
      <c r="NSC13" s="56"/>
      <c r="NSD13" s="56"/>
      <c r="NSE13" s="56"/>
      <c r="NSF13" s="56"/>
      <c r="NSG13" s="56"/>
      <c r="NSH13" s="56"/>
      <c r="NSI13" s="56"/>
      <c r="NSJ13" s="56"/>
      <c r="NSK13" s="56"/>
      <c r="NSL13" s="56"/>
      <c r="NSM13" s="56"/>
      <c r="NSN13" s="56"/>
      <c r="NSO13" s="56"/>
      <c r="NSP13" s="56"/>
      <c r="NSQ13" s="56"/>
      <c r="NSR13" s="56"/>
      <c r="NSS13" s="56"/>
      <c r="NST13" s="56"/>
      <c r="NSU13" s="56"/>
      <c r="NSV13" s="56"/>
      <c r="NSW13" s="56"/>
      <c r="NSX13" s="56"/>
      <c r="NSY13" s="56"/>
      <c r="NSZ13" s="56"/>
      <c r="NTA13" s="56"/>
      <c r="NTB13" s="56"/>
      <c r="NTC13" s="56"/>
      <c r="NTD13" s="56"/>
      <c r="NTE13" s="56"/>
      <c r="NTF13" s="56"/>
      <c r="NTG13" s="56"/>
      <c r="NTH13" s="56"/>
      <c r="NTI13" s="56"/>
      <c r="NTJ13" s="56"/>
      <c r="NTK13" s="56"/>
      <c r="NTL13" s="56"/>
      <c r="NTM13" s="56"/>
      <c r="NTN13" s="56"/>
      <c r="NTO13" s="56"/>
      <c r="NTP13" s="56"/>
      <c r="NTQ13" s="56"/>
      <c r="NTR13" s="56"/>
      <c r="NTS13" s="56"/>
      <c r="NTT13" s="56"/>
      <c r="NTU13" s="56"/>
      <c r="NTV13" s="56"/>
      <c r="NTW13" s="56"/>
      <c r="NTX13" s="56"/>
      <c r="NTY13" s="56"/>
      <c r="NTZ13" s="56"/>
      <c r="NUA13" s="56"/>
      <c r="NUB13" s="56"/>
      <c r="NUC13" s="56"/>
      <c r="NUD13" s="56"/>
      <c r="NUE13" s="56"/>
      <c r="NUF13" s="56"/>
      <c r="NUG13" s="56"/>
      <c r="NUH13" s="56"/>
      <c r="NUI13" s="56"/>
      <c r="NUJ13" s="56"/>
      <c r="NUK13" s="56"/>
      <c r="NUL13" s="56"/>
      <c r="NUM13" s="56"/>
      <c r="NUN13" s="56"/>
      <c r="NUO13" s="56"/>
      <c r="NUP13" s="56"/>
      <c r="NUQ13" s="56"/>
      <c r="NUR13" s="56"/>
      <c r="NUS13" s="56"/>
      <c r="NUT13" s="56"/>
      <c r="NUU13" s="56"/>
      <c r="NUV13" s="56"/>
      <c r="NUW13" s="56"/>
      <c r="NUX13" s="56"/>
      <c r="NUY13" s="56"/>
      <c r="NUZ13" s="56"/>
      <c r="NVA13" s="56"/>
      <c r="NVB13" s="56"/>
      <c r="NVC13" s="56"/>
      <c r="NVD13" s="56"/>
      <c r="NVE13" s="56"/>
      <c r="NVF13" s="56"/>
      <c r="NVG13" s="56"/>
      <c r="NVH13" s="56"/>
      <c r="NVI13" s="56"/>
      <c r="NVJ13" s="56"/>
      <c r="NVK13" s="56"/>
      <c r="NVL13" s="56"/>
      <c r="NVM13" s="56"/>
      <c r="NVN13" s="56"/>
      <c r="NVO13" s="56"/>
      <c r="NVP13" s="56"/>
      <c r="NVQ13" s="56"/>
      <c r="NVR13" s="56"/>
      <c r="NVS13" s="56"/>
      <c r="NVT13" s="56"/>
      <c r="NVU13" s="56"/>
      <c r="NVV13" s="56"/>
      <c r="NVW13" s="56"/>
      <c r="NVX13" s="56"/>
      <c r="NVY13" s="56"/>
      <c r="NVZ13" s="56"/>
      <c r="NWA13" s="56"/>
      <c r="NWB13" s="56"/>
      <c r="NWC13" s="56"/>
      <c r="NWD13" s="56"/>
      <c r="NWE13" s="56"/>
      <c r="NWF13" s="56"/>
      <c r="NWG13" s="56"/>
      <c r="NWH13" s="56"/>
      <c r="NWI13" s="56"/>
      <c r="NWJ13" s="56"/>
      <c r="NWK13" s="56"/>
      <c r="NWL13" s="56"/>
      <c r="NWM13" s="56"/>
      <c r="NWN13" s="56"/>
      <c r="NWO13" s="56"/>
      <c r="NWP13" s="56"/>
      <c r="NWQ13" s="56"/>
      <c r="NWR13" s="56"/>
      <c r="NWS13" s="56"/>
      <c r="NWT13" s="56"/>
      <c r="NWU13" s="56"/>
      <c r="NWV13" s="56"/>
      <c r="NWW13" s="56"/>
      <c r="NWX13" s="56"/>
      <c r="NWY13" s="56"/>
      <c r="NWZ13" s="56"/>
      <c r="NXA13" s="56"/>
      <c r="NXB13" s="56"/>
      <c r="NXC13" s="56"/>
      <c r="NXD13" s="56"/>
      <c r="NXE13" s="56"/>
      <c r="NXF13" s="56"/>
      <c r="NXG13" s="56"/>
      <c r="NXH13" s="56"/>
      <c r="NXI13" s="56"/>
      <c r="NXJ13" s="56"/>
      <c r="NXK13" s="56"/>
      <c r="NXL13" s="56"/>
      <c r="NXM13" s="56"/>
      <c r="NXN13" s="56"/>
      <c r="NXO13" s="56"/>
      <c r="NXP13" s="56"/>
      <c r="NXQ13" s="56"/>
      <c r="NXR13" s="56"/>
      <c r="NXS13" s="56"/>
      <c r="NXT13" s="56"/>
      <c r="NXU13" s="56"/>
      <c r="NXV13" s="56"/>
      <c r="NXW13" s="56"/>
      <c r="NXX13" s="56"/>
      <c r="NXY13" s="56"/>
      <c r="NXZ13" s="56"/>
      <c r="NYA13" s="56"/>
      <c r="NYB13" s="56"/>
      <c r="NYC13" s="56"/>
      <c r="NYD13" s="56"/>
      <c r="NYE13" s="56"/>
      <c r="NYF13" s="56"/>
      <c r="NYG13" s="56"/>
      <c r="NYH13" s="56"/>
      <c r="NYI13" s="56"/>
      <c r="NYJ13" s="56"/>
      <c r="NYK13" s="56"/>
      <c r="NYL13" s="56"/>
      <c r="NYM13" s="56"/>
      <c r="NYN13" s="56"/>
      <c r="NYO13" s="56"/>
      <c r="NYP13" s="56"/>
      <c r="NYQ13" s="56"/>
      <c r="NYR13" s="56"/>
      <c r="NYS13" s="56"/>
      <c r="NYT13" s="56"/>
      <c r="NYU13" s="56"/>
      <c r="NYV13" s="56"/>
      <c r="NYW13" s="56"/>
      <c r="NYX13" s="56"/>
      <c r="NYY13" s="56"/>
      <c r="NYZ13" s="56"/>
      <c r="NZA13" s="56"/>
      <c r="NZB13" s="56"/>
      <c r="NZC13" s="56"/>
      <c r="NZD13" s="56"/>
      <c r="NZE13" s="56"/>
      <c r="NZF13" s="56"/>
      <c r="NZG13" s="56"/>
      <c r="NZH13" s="56"/>
      <c r="NZI13" s="56"/>
      <c r="NZJ13" s="56"/>
      <c r="NZK13" s="56"/>
      <c r="NZL13" s="56"/>
      <c r="NZM13" s="56"/>
      <c r="NZN13" s="56"/>
      <c r="NZO13" s="56"/>
      <c r="NZP13" s="56"/>
      <c r="NZQ13" s="56"/>
      <c r="NZR13" s="56"/>
      <c r="NZS13" s="56"/>
      <c r="NZT13" s="56"/>
      <c r="NZU13" s="56"/>
      <c r="NZV13" s="56"/>
      <c r="NZW13" s="56"/>
      <c r="NZX13" s="56"/>
      <c r="NZY13" s="56"/>
      <c r="NZZ13" s="56"/>
      <c r="OAA13" s="56"/>
      <c r="OAB13" s="56"/>
      <c r="OAC13" s="56"/>
      <c r="OAD13" s="56"/>
      <c r="OAE13" s="56"/>
      <c r="OAF13" s="56"/>
      <c r="OAG13" s="56"/>
      <c r="OAH13" s="56"/>
      <c r="OAI13" s="56"/>
      <c r="OAJ13" s="56"/>
      <c r="OAK13" s="56"/>
      <c r="OAL13" s="56"/>
      <c r="OAM13" s="56"/>
      <c r="OAN13" s="56"/>
      <c r="OAO13" s="56"/>
      <c r="OAP13" s="56"/>
      <c r="OAQ13" s="56"/>
      <c r="OAR13" s="56"/>
      <c r="OAS13" s="56"/>
      <c r="OAT13" s="56"/>
      <c r="OAU13" s="56"/>
      <c r="OAV13" s="56"/>
      <c r="OAW13" s="56"/>
      <c r="OAX13" s="56"/>
      <c r="OAY13" s="56"/>
      <c r="OAZ13" s="56"/>
      <c r="OBA13" s="56"/>
      <c r="OBB13" s="56"/>
      <c r="OBC13" s="56"/>
      <c r="OBD13" s="56"/>
      <c r="OBE13" s="56"/>
      <c r="OBF13" s="56"/>
      <c r="OBG13" s="56"/>
      <c r="OBH13" s="56"/>
      <c r="OBI13" s="56"/>
      <c r="OBJ13" s="56"/>
      <c r="OBK13" s="56"/>
      <c r="OBL13" s="56"/>
      <c r="OBM13" s="56"/>
      <c r="OBN13" s="56"/>
      <c r="OBO13" s="56"/>
      <c r="OBP13" s="56"/>
      <c r="OBQ13" s="56"/>
      <c r="OBR13" s="56"/>
      <c r="OBS13" s="56"/>
      <c r="OBT13" s="56"/>
      <c r="OBU13" s="56"/>
      <c r="OBV13" s="56"/>
      <c r="OBW13" s="56"/>
      <c r="OBX13" s="56"/>
      <c r="OBY13" s="56"/>
      <c r="OBZ13" s="56"/>
      <c r="OCA13" s="56"/>
      <c r="OCB13" s="56"/>
      <c r="OCC13" s="56"/>
      <c r="OCD13" s="56"/>
      <c r="OCE13" s="56"/>
      <c r="OCF13" s="56"/>
      <c r="OCG13" s="56"/>
      <c r="OCH13" s="56"/>
      <c r="OCI13" s="56"/>
      <c r="OCJ13" s="56"/>
      <c r="OCK13" s="56"/>
      <c r="OCL13" s="56"/>
      <c r="OCM13" s="56"/>
      <c r="OCN13" s="56"/>
      <c r="OCO13" s="56"/>
      <c r="OCP13" s="56"/>
      <c r="OCQ13" s="56"/>
      <c r="OCR13" s="56"/>
      <c r="OCS13" s="56"/>
      <c r="OCT13" s="56"/>
      <c r="OCU13" s="56"/>
      <c r="OCV13" s="56"/>
      <c r="OCW13" s="56"/>
      <c r="OCX13" s="56"/>
      <c r="OCY13" s="56"/>
      <c r="OCZ13" s="56"/>
      <c r="ODA13" s="56"/>
      <c r="ODB13" s="56"/>
      <c r="ODC13" s="56"/>
      <c r="ODD13" s="56"/>
      <c r="ODE13" s="56"/>
      <c r="ODF13" s="56"/>
      <c r="ODG13" s="56"/>
      <c r="ODH13" s="56"/>
      <c r="ODI13" s="56"/>
      <c r="ODJ13" s="56"/>
      <c r="ODK13" s="56"/>
      <c r="ODL13" s="56"/>
      <c r="ODM13" s="56"/>
      <c r="ODN13" s="56"/>
      <c r="ODO13" s="56"/>
      <c r="ODP13" s="56"/>
      <c r="ODQ13" s="56"/>
      <c r="ODR13" s="56"/>
      <c r="ODS13" s="56"/>
      <c r="ODT13" s="56"/>
      <c r="ODU13" s="56"/>
      <c r="ODV13" s="56"/>
      <c r="ODW13" s="56"/>
      <c r="ODX13" s="56"/>
      <c r="ODY13" s="56"/>
      <c r="ODZ13" s="56"/>
      <c r="OEA13" s="56"/>
      <c r="OEB13" s="56"/>
      <c r="OEC13" s="56"/>
      <c r="OED13" s="56"/>
      <c r="OEE13" s="56"/>
      <c r="OEF13" s="56"/>
      <c r="OEG13" s="56"/>
      <c r="OEH13" s="56"/>
      <c r="OEI13" s="56"/>
      <c r="OEJ13" s="56"/>
      <c r="OEK13" s="56"/>
      <c r="OEL13" s="56"/>
      <c r="OEM13" s="56"/>
      <c r="OEN13" s="56"/>
      <c r="OEO13" s="56"/>
      <c r="OEP13" s="56"/>
      <c r="OEQ13" s="56"/>
      <c r="OER13" s="56"/>
      <c r="OES13" s="56"/>
      <c r="OET13" s="56"/>
      <c r="OEU13" s="56"/>
      <c r="OEV13" s="56"/>
      <c r="OEW13" s="56"/>
      <c r="OEX13" s="56"/>
      <c r="OEY13" s="56"/>
      <c r="OEZ13" s="56"/>
      <c r="OFA13" s="56"/>
      <c r="OFB13" s="56"/>
      <c r="OFC13" s="56"/>
      <c r="OFD13" s="56"/>
      <c r="OFE13" s="56"/>
      <c r="OFF13" s="56"/>
      <c r="OFG13" s="56"/>
      <c r="OFH13" s="56"/>
      <c r="OFI13" s="56"/>
      <c r="OFJ13" s="56"/>
      <c r="OFK13" s="56"/>
      <c r="OFL13" s="56"/>
      <c r="OFM13" s="56"/>
      <c r="OFN13" s="56"/>
      <c r="OFO13" s="56"/>
      <c r="OFP13" s="56"/>
      <c r="OFQ13" s="56"/>
      <c r="OFR13" s="56"/>
      <c r="OFS13" s="56"/>
      <c r="OFT13" s="56"/>
      <c r="OFU13" s="56"/>
      <c r="OFV13" s="56"/>
      <c r="OFW13" s="56"/>
      <c r="OFX13" s="56"/>
      <c r="OFY13" s="56"/>
      <c r="OFZ13" s="56"/>
      <c r="OGA13" s="56"/>
      <c r="OGB13" s="56"/>
      <c r="OGC13" s="56"/>
      <c r="OGD13" s="56"/>
      <c r="OGE13" s="56"/>
      <c r="OGF13" s="56"/>
      <c r="OGG13" s="56"/>
      <c r="OGH13" s="56"/>
      <c r="OGI13" s="56"/>
      <c r="OGJ13" s="56"/>
      <c r="OGK13" s="56"/>
      <c r="OGL13" s="56"/>
      <c r="OGM13" s="56"/>
      <c r="OGN13" s="56"/>
      <c r="OGO13" s="56"/>
      <c r="OGP13" s="56"/>
      <c r="OGQ13" s="56"/>
      <c r="OGR13" s="56"/>
      <c r="OGS13" s="56"/>
      <c r="OGT13" s="56"/>
      <c r="OGU13" s="56"/>
      <c r="OGV13" s="56"/>
      <c r="OGW13" s="56"/>
      <c r="OGX13" s="56"/>
      <c r="OGY13" s="56"/>
      <c r="OGZ13" s="56"/>
      <c r="OHA13" s="56"/>
      <c r="OHB13" s="56"/>
      <c r="OHC13" s="56"/>
      <c r="OHD13" s="56"/>
      <c r="OHE13" s="56"/>
      <c r="OHF13" s="56"/>
      <c r="OHG13" s="56"/>
      <c r="OHH13" s="56"/>
      <c r="OHI13" s="56"/>
      <c r="OHJ13" s="56"/>
      <c r="OHK13" s="56"/>
      <c r="OHL13" s="56"/>
      <c r="OHM13" s="56"/>
      <c r="OHN13" s="56"/>
      <c r="OHO13" s="56"/>
      <c r="OHP13" s="56"/>
      <c r="OHQ13" s="56"/>
      <c r="OHR13" s="56"/>
      <c r="OHS13" s="56"/>
      <c r="OHT13" s="56"/>
      <c r="OHU13" s="56"/>
      <c r="OHV13" s="56"/>
      <c r="OHW13" s="56"/>
      <c r="OHX13" s="56"/>
      <c r="OHY13" s="56"/>
      <c r="OHZ13" s="56"/>
      <c r="OIA13" s="56"/>
      <c r="OIB13" s="56"/>
      <c r="OIC13" s="56"/>
      <c r="OID13" s="56"/>
      <c r="OIE13" s="56"/>
      <c r="OIF13" s="56"/>
      <c r="OIG13" s="56"/>
      <c r="OIH13" s="56"/>
      <c r="OII13" s="56"/>
      <c r="OIJ13" s="56"/>
      <c r="OIK13" s="56"/>
      <c r="OIL13" s="56"/>
      <c r="OIM13" s="56"/>
      <c r="OIN13" s="56"/>
      <c r="OIO13" s="56"/>
      <c r="OIP13" s="56"/>
      <c r="OIQ13" s="56"/>
      <c r="OIR13" s="56"/>
      <c r="OIS13" s="56"/>
      <c r="OIT13" s="56"/>
      <c r="OIU13" s="56"/>
      <c r="OIV13" s="56"/>
      <c r="OIW13" s="56"/>
      <c r="OIX13" s="56"/>
      <c r="OIY13" s="56"/>
      <c r="OIZ13" s="56"/>
      <c r="OJA13" s="56"/>
      <c r="OJB13" s="56"/>
      <c r="OJC13" s="56"/>
      <c r="OJD13" s="56"/>
      <c r="OJE13" s="56"/>
      <c r="OJF13" s="56"/>
      <c r="OJG13" s="56"/>
      <c r="OJH13" s="56"/>
      <c r="OJI13" s="56"/>
      <c r="OJJ13" s="56"/>
      <c r="OJK13" s="56"/>
      <c r="OJL13" s="56"/>
      <c r="OJM13" s="56"/>
      <c r="OJN13" s="56"/>
      <c r="OJO13" s="56"/>
      <c r="OJP13" s="56"/>
      <c r="OJQ13" s="56"/>
      <c r="OJR13" s="56"/>
      <c r="OJS13" s="56"/>
      <c r="OJT13" s="56"/>
      <c r="OJU13" s="56"/>
      <c r="OJV13" s="56"/>
      <c r="OJW13" s="56"/>
      <c r="OJX13" s="56"/>
      <c r="OJY13" s="56"/>
      <c r="OJZ13" s="56"/>
      <c r="OKA13" s="56"/>
      <c r="OKB13" s="56"/>
      <c r="OKC13" s="56"/>
      <c r="OKD13" s="56"/>
      <c r="OKE13" s="56"/>
      <c r="OKF13" s="56"/>
      <c r="OKG13" s="56"/>
      <c r="OKH13" s="56"/>
      <c r="OKI13" s="56"/>
      <c r="OKJ13" s="56"/>
      <c r="OKK13" s="56"/>
      <c r="OKL13" s="56"/>
      <c r="OKM13" s="56"/>
      <c r="OKN13" s="56"/>
      <c r="OKO13" s="56"/>
      <c r="OKP13" s="56"/>
      <c r="OKQ13" s="56"/>
      <c r="OKR13" s="56"/>
      <c r="OKS13" s="56"/>
      <c r="OKT13" s="56"/>
      <c r="OKU13" s="56"/>
      <c r="OKV13" s="56"/>
      <c r="OKW13" s="56"/>
      <c r="OKX13" s="56"/>
      <c r="OKY13" s="56"/>
      <c r="OKZ13" s="56"/>
      <c r="OLA13" s="56"/>
      <c r="OLB13" s="56"/>
      <c r="OLC13" s="56"/>
      <c r="OLD13" s="56"/>
      <c r="OLE13" s="56"/>
      <c r="OLF13" s="56"/>
      <c r="OLG13" s="56"/>
      <c r="OLH13" s="56"/>
      <c r="OLI13" s="56"/>
      <c r="OLJ13" s="56"/>
      <c r="OLK13" s="56"/>
      <c r="OLL13" s="56"/>
      <c r="OLM13" s="56"/>
      <c r="OLN13" s="56"/>
      <c r="OLO13" s="56"/>
      <c r="OLP13" s="56"/>
      <c r="OLQ13" s="56"/>
      <c r="OLR13" s="56"/>
      <c r="OLS13" s="56"/>
      <c r="OLT13" s="56"/>
      <c r="OLU13" s="56"/>
      <c r="OLV13" s="56"/>
      <c r="OLW13" s="56"/>
      <c r="OLX13" s="56"/>
      <c r="OLY13" s="56"/>
      <c r="OLZ13" s="56"/>
      <c r="OMA13" s="56"/>
      <c r="OMB13" s="56"/>
      <c r="OMC13" s="56"/>
      <c r="OMD13" s="56"/>
      <c r="OME13" s="56"/>
      <c r="OMF13" s="56"/>
      <c r="OMG13" s="56"/>
      <c r="OMH13" s="56"/>
      <c r="OMI13" s="56"/>
      <c r="OMJ13" s="56"/>
      <c r="OMK13" s="56"/>
      <c r="OML13" s="56"/>
      <c r="OMM13" s="56"/>
      <c r="OMN13" s="56"/>
      <c r="OMO13" s="56"/>
      <c r="OMP13" s="56"/>
      <c r="OMQ13" s="56"/>
      <c r="OMR13" s="56"/>
      <c r="OMS13" s="56"/>
      <c r="OMT13" s="56"/>
      <c r="OMU13" s="56"/>
      <c r="OMV13" s="56"/>
      <c r="OMW13" s="56"/>
      <c r="OMX13" s="56"/>
      <c r="OMY13" s="56"/>
      <c r="OMZ13" s="56"/>
      <c r="ONA13" s="56"/>
      <c r="ONB13" s="56"/>
      <c r="ONC13" s="56"/>
      <c r="OND13" s="56"/>
      <c r="ONE13" s="56"/>
      <c r="ONF13" s="56"/>
      <c r="ONG13" s="56"/>
      <c r="ONH13" s="56"/>
      <c r="ONI13" s="56"/>
      <c r="ONJ13" s="56"/>
      <c r="ONK13" s="56"/>
      <c r="ONL13" s="56"/>
      <c r="ONM13" s="56"/>
      <c r="ONN13" s="56"/>
      <c r="ONO13" s="56"/>
      <c r="ONP13" s="56"/>
      <c r="ONQ13" s="56"/>
      <c r="ONR13" s="56"/>
      <c r="ONS13" s="56"/>
      <c r="ONT13" s="56"/>
      <c r="ONU13" s="56"/>
      <c r="ONV13" s="56"/>
      <c r="ONW13" s="56"/>
      <c r="ONX13" s="56"/>
      <c r="ONY13" s="56"/>
      <c r="ONZ13" s="56"/>
      <c r="OOA13" s="56"/>
      <c r="OOB13" s="56"/>
      <c r="OOC13" s="56"/>
      <c r="OOD13" s="56"/>
      <c r="OOE13" s="56"/>
      <c r="OOF13" s="56"/>
      <c r="OOG13" s="56"/>
      <c r="OOH13" s="56"/>
      <c r="OOI13" s="56"/>
      <c r="OOJ13" s="56"/>
      <c r="OOK13" s="56"/>
      <c r="OOL13" s="56"/>
      <c r="OOM13" s="56"/>
      <c r="OON13" s="56"/>
      <c r="OOO13" s="56"/>
      <c r="OOP13" s="56"/>
      <c r="OOQ13" s="56"/>
      <c r="OOR13" s="56"/>
      <c r="OOS13" s="56"/>
      <c r="OOT13" s="56"/>
      <c r="OOU13" s="56"/>
      <c r="OOV13" s="56"/>
      <c r="OOW13" s="56"/>
      <c r="OOX13" s="56"/>
      <c r="OOY13" s="56"/>
      <c r="OOZ13" s="56"/>
      <c r="OPA13" s="56"/>
      <c r="OPB13" s="56"/>
      <c r="OPC13" s="56"/>
      <c r="OPD13" s="56"/>
      <c r="OPE13" s="56"/>
      <c r="OPF13" s="56"/>
      <c r="OPG13" s="56"/>
      <c r="OPH13" s="56"/>
      <c r="OPI13" s="56"/>
      <c r="OPJ13" s="56"/>
      <c r="OPK13" s="56"/>
      <c r="OPL13" s="56"/>
      <c r="OPM13" s="56"/>
      <c r="OPN13" s="56"/>
      <c r="OPO13" s="56"/>
      <c r="OPP13" s="56"/>
      <c r="OPQ13" s="56"/>
      <c r="OPR13" s="56"/>
      <c r="OPS13" s="56"/>
      <c r="OPT13" s="56"/>
      <c r="OPU13" s="56"/>
      <c r="OPV13" s="56"/>
      <c r="OPW13" s="56"/>
      <c r="OPX13" s="56"/>
      <c r="OPY13" s="56"/>
      <c r="OPZ13" s="56"/>
      <c r="OQA13" s="56"/>
      <c r="OQB13" s="56"/>
      <c r="OQC13" s="56"/>
      <c r="OQD13" s="56"/>
      <c r="OQE13" s="56"/>
      <c r="OQF13" s="56"/>
      <c r="OQG13" s="56"/>
      <c r="OQH13" s="56"/>
      <c r="OQI13" s="56"/>
      <c r="OQJ13" s="56"/>
      <c r="OQK13" s="56"/>
      <c r="OQL13" s="56"/>
      <c r="OQM13" s="56"/>
      <c r="OQN13" s="56"/>
      <c r="OQO13" s="56"/>
      <c r="OQP13" s="56"/>
      <c r="OQQ13" s="56"/>
      <c r="OQR13" s="56"/>
      <c r="OQS13" s="56"/>
      <c r="OQT13" s="56"/>
      <c r="OQU13" s="56"/>
      <c r="OQV13" s="56"/>
      <c r="OQW13" s="56"/>
      <c r="OQX13" s="56"/>
      <c r="OQY13" s="56"/>
      <c r="OQZ13" s="56"/>
      <c r="ORA13" s="56"/>
      <c r="ORB13" s="56"/>
      <c r="ORC13" s="56"/>
      <c r="ORD13" s="56"/>
      <c r="ORE13" s="56"/>
      <c r="ORF13" s="56"/>
      <c r="ORG13" s="56"/>
      <c r="ORH13" s="56"/>
      <c r="ORI13" s="56"/>
      <c r="ORJ13" s="56"/>
      <c r="ORK13" s="56"/>
      <c r="ORL13" s="56"/>
      <c r="ORM13" s="56"/>
      <c r="ORN13" s="56"/>
      <c r="ORO13" s="56"/>
      <c r="ORP13" s="56"/>
      <c r="ORQ13" s="56"/>
      <c r="ORR13" s="56"/>
      <c r="ORS13" s="56"/>
      <c r="ORT13" s="56"/>
      <c r="ORU13" s="56"/>
      <c r="ORV13" s="56"/>
      <c r="ORW13" s="56"/>
      <c r="ORX13" s="56"/>
      <c r="ORY13" s="56"/>
      <c r="ORZ13" s="56"/>
      <c r="OSA13" s="56"/>
      <c r="OSB13" s="56"/>
      <c r="OSC13" s="56"/>
      <c r="OSD13" s="56"/>
      <c r="OSE13" s="56"/>
      <c r="OSF13" s="56"/>
      <c r="OSG13" s="56"/>
      <c r="OSH13" s="56"/>
      <c r="OSI13" s="56"/>
      <c r="OSJ13" s="56"/>
      <c r="OSK13" s="56"/>
      <c r="OSL13" s="56"/>
      <c r="OSM13" s="56"/>
      <c r="OSN13" s="56"/>
      <c r="OSO13" s="56"/>
      <c r="OSP13" s="56"/>
      <c r="OSQ13" s="56"/>
      <c r="OSR13" s="56"/>
      <c r="OSS13" s="56"/>
      <c r="OST13" s="56"/>
      <c r="OSU13" s="56"/>
      <c r="OSV13" s="56"/>
      <c r="OSW13" s="56"/>
      <c r="OSX13" s="56"/>
      <c r="OSY13" s="56"/>
      <c r="OSZ13" s="56"/>
      <c r="OTA13" s="56"/>
      <c r="OTB13" s="56"/>
      <c r="OTC13" s="56"/>
      <c r="OTD13" s="56"/>
      <c r="OTE13" s="56"/>
      <c r="OTF13" s="56"/>
      <c r="OTG13" s="56"/>
      <c r="OTH13" s="56"/>
      <c r="OTI13" s="56"/>
      <c r="OTJ13" s="56"/>
      <c r="OTK13" s="56"/>
      <c r="OTL13" s="56"/>
      <c r="OTM13" s="56"/>
      <c r="OTN13" s="56"/>
      <c r="OTO13" s="56"/>
      <c r="OTP13" s="56"/>
      <c r="OTQ13" s="56"/>
      <c r="OTR13" s="56"/>
      <c r="OTS13" s="56"/>
      <c r="OTT13" s="56"/>
      <c r="OTU13" s="56"/>
      <c r="OTV13" s="56"/>
      <c r="OTW13" s="56"/>
      <c r="OTX13" s="56"/>
      <c r="OTY13" s="56"/>
      <c r="OTZ13" s="56"/>
      <c r="OUA13" s="56"/>
      <c r="OUB13" s="56"/>
      <c r="OUC13" s="56"/>
      <c r="OUD13" s="56"/>
      <c r="OUE13" s="56"/>
      <c r="OUF13" s="56"/>
      <c r="OUG13" s="56"/>
      <c r="OUH13" s="56"/>
      <c r="OUI13" s="56"/>
      <c r="OUJ13" s="56"/>
      <c r="OUK13" s="56"/>
      <c r="OUL13" s="56"/>
      <c r="OUM13" s="56"/>
      <c r="OUN13" s="56"/>
      <c r="OUO13" s="56"/>
      <c r="OUP13" s="56"/>
      <c r="OUQ13" s="56"/>
      <c r="OUR13" s="56"/>
      <c r="OUS13" s="56"/>
      <c r="OUT13" s="56"/>
      <c r="OUU13" s="56"/>
      <c r="OUV13" s="56"/>
      <c r="OUW13" s="56"/>
      <c r="OUX13" s="56"/>
      <c r="OUY13" s="56"/>
      <c r="OUZ13" s="56"/>
      <c r="OVA13" s="56"/>
      <c r="OVB13" s="56"/>
      <c r="OVC13" s="56"/>
      <c r="OVD13" s="56"/>
      <c r="OVE13" s="56"/>
      <c r="OVF13" s="56"/>
      <c r="OVG13" s="56"/>
      <c r="OVH13" s="56"/>
      <c r="OVI13" s="56"/>
      <c r="OVJ13" s="56"/>
      <c r="OVK13" s="56"/>
      <c r="OVL13" s="56"/>
      <c r="OVM13" s="56"/>
      <c r="OVN13" s="56"/>
      <c r="OVO13" s="56"/>
      <c r="OVP13" s="56"/>
      <c r="OVQ13" s="56"/>
      <c r="OVR13" s="56"/>
      <c r="OVS13" s="56"/>
      <c r="OVT13" s="56"/>
      <c r="OVU13" s="56"/>
      <c r="OVV13" s="56"/>
      <c r="OVW13" s="56"/>
      <c r="OVX13" s="56"/>
      <c r="OVY13" s="56"/>
      <c r="OVZ13" s="56"/>
      <c r="OWA13" s="56"/>
      <c r="OWB13" s="56"/>
      <c r="OWC13" s="56"/>
      <c r="OWD13" s="56"/>
      <c r="OWE13" s="56"/>
      <c r="OWF13" s="56"/>
      <c r="OWG13" s="56"/>
      <c r="OWH13" s="56"/>
      <c r="OWI13" s="56"/>
      <c r="OWJ13" s="56"/>
      <c r="OWK13" s="56"/>
      <c r="OWL13" s="56"/>
      <c r="OWM13" s="56"/>
      <c r="OWN13" s="56"/>
      <c r="OWO13" s="56"/>
      <c r="OWP13" s="56"/>
      <c r="OWQ13" s="56"/>
      <c r="OWR13" s="56"/>
      <c r="OWS13" s="56"/>
      <c r="OWT13" s="56"/>
      <c r="OWU13" s="56"/>
      <c r="OWV13" s="56"/>
      <c r="OWW13" s="56"/>
      <c r="OWX13" s="56"/>
      <c r="OWY13" s="56"/>
      <c r="OWZ13" s="56"/>
      <c r="OXA13" s="56"/>
      <c r="OXB13" s="56"/>
      <c r="OXC13" s="56"/>
      <c r="OXD13" s="56"/>
      <c r="OXE13" s="56"/>
      <c r="OXF13" s="56"/>
      <c r="OXG13" s="56"/>
      <c r="OXH13" s="56"/>
      <c r="OXI13" s="56"/>
      <c r="OXJ13" s="56"/>
      <c r="OXK13" s="56"/>
      <c r="OXL13" s="56"/>
      <c r="OXM13" s="56"/>
      <c r="OXN13" s="56"/>
      <c r="OXO13" s="56"/>
      <c r="OXP13" s="56"/>
      <c r="OXQ13" s="56"/>
      <c r="OXR13" s="56"/>
      <c r="OXS13" s="56"/>
      <c r="OXT13" s="56"/>
      <c r="OXU13" s="56"/>
      <c r="OXV13" s="56"/>
      <c r="OXW13" s="56"/>
      <c r="OXX13" s="56"/>
      <c r="OXY13" s="56"/>
      <c r="OXZ13" s="56"/>
      <c r="OYA13" s="56"/>
      <c r="OYB13" s="56"/>
      <c r="OYC13" s="56"/>
      <c r="OYD13" s="56"/>
      <c r="OYE13" s="56"/>
      <c r="OYF13" s="56"/>
      <c r="OYG13" s="56"/>
      <c r="OYH13" s="56"/>
      <c r="OYI13" s="56"/>
      <c r="OYJ13" s="56"/>
      <c r="OYK13" s="56"/>
      <c r="OYL13" s="56"/>
      <c r="OYM13" s="56"/>
      <c r="OYN13" s="56"/>
      <c r="OYO13" s="56"/>
      <c r="OYP13" s="56"/>
      <c r="OYQ13" s="56"/>
      <c r="OYR13" s="56"/>
      <c r="OYS13" s="56"/>
      <c r="OYT13" s="56"/>
      <c r="OYU13" s="56"/>
      <c r="OYV13" s="56"/>
      <c r="OYW13" s="56"/>
      <c r="OYX13" s="56"/>
      <c r="OYY13" s="56"/>
      <c r="OYZ13" s="56"/>
      <c r="OZA13" s="56"/>
      <c r="OZB13" s="56"/>
      <c r="OZC13" s="56"/>
      <c r="OZD13" s="56"/>
      <c r="OZE13" s="56"/>
      <c r="OZF13" s="56"/>
      <c r="OZG13" s="56"/>
      <c r="OZH13" s="56"/>
      <c r="OZI13" s="56"/>
      <c r="OZJ13" s="56"/>
      <c r="OZK13" s="56"/>
      <c r="OZL13" s="56"/>
      <c r="OZM13" s="56"/>
      <c r="OZN13" s="56"/>
      <c r="OZO13" s="56"/>
      <c r="OZP13" s="56"/>
      <c r="OZQ13" s="56"/>
      <c r="OZR13" s="56"/>
      <c r="OZS13" s="56"/>
      <c r="OZT13" s="56"/>
      <c r="OZU13" s="56"/>
      <c r="OZV13" s="56"/>
      <c r="OZW13" s="56"/>
      <c r="OZX13" s="56"/>
      <c r="OZY13" s="56"/>
      <c r="OZZ13" s="56"/>
      <c r="PAA13" s="56"/>
      <c r="PAB13" s="56"/>
      <c r="PAC13" s="56"/>
      <c r="PAD13" s="56"/>
      <c r="PAE13" s="56"/>
      <c r="PAF13" s="56"/>
      <c r="PAG13" s="56"/>
      <c r="PAH13" s="56"/>
      <c r="PAI13" s="56"/>
      <c r="PAJ13" s="56"/>
      <c r="PAK13" s="56"/>
      <c r="PAL13" s="56"/>
      <c r="PAM13" s="56"/>
      <c r="PAN13" s="56"/>
      <c r="PAO13" s="56"/>
      <c r="PAP13" s="56"/>
      <c r="PAQ13" s="56"/>
      <c r="PAR13" s="56"/>
      <c r="PAS13" s="56"/>
      <c r="PAT13" s="56"/>
      <c r="PAU13" s="56"/>
      <c r="PAV13" s="56"/>
      <c r="PAW13" s="56"/>
      <c r="PAX13" s="56"/>
      <c r="PAY13" s="56"/>
      <c r="PAZ13" s="56"/>
      <c r="PBA13" s="56"/>
      <c r="PBB13" s="56"/>
      <c r="PBC13" s="56"/>
      <c r="PBD13" s="56"/>
      <c r="PBE13" s="56"/>
      <c r="PBF13" s="56"/>
      <c r="PBG13" s="56"/>
      <c r="PBH13" s="56"/>
      <c r="PBI13" s="56"/>
      <c r="PBJ13" s="56"/>
      <c r="PBK13" s="56"/>
      <c r="PBL13" s="56"/>
      <c r="PBM13" s="56"/>
      <c r="PBN13" s="56"/>
      <c r="PBO13" s="56"/>
      <c r="PBP13" s="56"/>
      <c r="PBQ13" s="56"/>
      <c r="PBR13" s="56"/>
      <c r="PBS13" s="56"/>
      <c r="PBT13" s="56"/>
      <c r="PBU13" s="56"/>
      <c r="PBV13" s="56"/>
      <c r="PBW13" s="56"/>
      <c r="PBX13" s="56"/>
      <c r="PBY13" s="56"/>
      <c r="PBZ13" s="56"/>
      <c r="PCA13" s="56"/>
      <c r="PCB13" s="56"/>
      <c r="PCC13" s="56"/>
      <c r="PCD13" s="56"/>
      <c r="PCE13" s="56"/>
      <c r="PCF13" s="56"/>
      <c r="PCG13" s="56"/>
      <c r="PCH13" s="56"/>
      <c r="PCI13" s="56"/>
      <c r="PCJ13" s="56"/>
      <c r="PCK13" s="56"/>
      <c r="PCL13" s="56"/>
      <c r="PCM13" s="56"/>
      <c r="PCN13" s="56"/>
      <c r="PCO13" s="56"/>
      <c r="PCP13" s="56"/>
      <c r="PCQ13" s="56"/>
      <c r="PCR13" s="56"/>
      <c r="PCS13" s="56"/>
      <c r="PCT13" s="56"/>
      <c r="PCU13" s="56"/>
      <c r="PCV13" s="56"/>
      <c r="PCW13" s="56"/>
      <c r="PCX13" s="56"/>
      <c r="PCY13" s="56"/>
      <c r="PCZ13" s="56"/>
      <c r="PDA13" s="56"/>
      <c r="PDB13" s="56"/>
      <c r="PDC13" s="56"/>
      <c r="PDD13" s="56"/>
      <c r="PDE13" s="56"/>
      <c r="PDF13" s="56"/>
      <c r="PDG13" s="56"/>
      <c r="PDH13" s="56"/>
      <c r="PDI13" s="56"/>
      <c r="PDJ13" s="56"/>
      <c r="PDK13" s="56"/>
      <c r="PDL13" s="56"/>
      <c r="PDM13" s="56"/>
      <c r="PDN13" s="56"/>
      <c r="PDO13" s="56"/>
      <c r="PDP13" s="56"/>
      <c r="PDQ13" s="56"/>
      <c r="PDR13" s="56"/>
      <c r="PDS13" s="56"/>
      <c r="PDT13" s="56"/>
      <c r="PDU13" s="56"/>
      <c r="PDV13" s="56"/>
      <c r="PDW13" s="56"/>
      <c r="PDX13" s="56"/>
      <c r="PDY13" s="56"/>
      <c r="PDZ13" s="56"/>
      <c r="PEA13" s="56"/>
      <c r="PEB13" s="56"/>
      <c r="PEC13" s="56"/>
      <c r="PED13" s="56"/>
      <c r="PEE13" s="56"/>
      <c r="PEF13" s="56"/>
      <c r="PEG13" s="56"/>
      <c r="PEH13" s="56"/>
      <c r="PEI13" s="56"/>
      <c r="PEJ13" s="56"/>
      <c r="PEK13" s="56"/>
      <c r="PEL13" s="56"/>
      <c r="PEM13" s="56"/>
      <c r="PEN13" s="56"/>
      <c r="PEO13" s="56"/>
      <c r="PEP13" s="56"/>
      <c r="PEQ13" s="56"/>
      <c r="PER13" s="56"/>
      <c r="PES13" s="56"/>
      <c r="PET13" s="56"/>
      <c r="PEU13" s="56"/>
      <c r="PEV13" s="56"/>
      <c r="PEW13" s="56"/>
      <c r="PEX13" s="56"/>
      <c r="PEY13" s="56"/>
      <c r="PEZ13" s="56"/>
      <c r="PFA13" s="56"/>
      <c r="PFB13" s="56"/>
      <c r="PFC13" s="56"/>
      <c r="PFD13" s="56"/>
      <c r="PFE13" s="56"/>
      <c r="PFF13" s="56"/>
      <c r="PFG13" s="56"/>
      <c r="PFH13" s="56"/>
      <c r="PFI13" s="56"/>
      <c r="PFJ13" s="56"/>
      <c r="PFK13" s="56"/>
      <c r="PFL13" s="56"/>
      <c r="PFM13" s="56"/>
      <c r="PFN13" s="56"/>
      <c r="PFO13" s="56"/>
      <c r="PFP13" s="56"/>
      <c r="PFQ13" s="56"/>
      <c r="PFR13" s="56"/>
      <c r="PFS13" s="56"/>
      <c r="PFT13" s="56"/>
      <c r="PFU13" s="56"/>
      <c r="PFV13" s="56"/>
      <c r="PFW13" s="56"/>
      <c r="PFX13" s="56"/>
      <c r="PFY13" s="56"/>
      <c r="PFZ13" s="56"/>
      <c r="PGA13" s="56"/>
      <c r="PGB13" s="56"/>
      <c r="PGC13" s="56"/>
      <c r="PGD13" s="56"/>
      <c r="PGE13" s="56"/>
      <c r="PGF13" s="56"/>
      <c r="PGG13" s="56"/>
      <c r="PGH13" s="56"/>
      <c r="PGI13" s="56"/>
      <c r="PGJ13" s="56"/>
      <c r="PGK13" s="56"/>
      <c r="PGL13" s="56"/>
      <c r="PGM13" s="56"/>
      <c r="PGN13" s="56"/>
      <c r="PGO13" s="56"/>
      <c r="PGP13" s="56"/>
      <c r="PGQ13" s="56"/>
      <c r="PGR13" s="56"/>
      <c r="PGS13" s="56"/>
      <c r="PGT13" s="56"/>
      <c r="PGU13" s="56"/>
      <c r="PGV13" s="56"/>
      <c r="PGW13" s="56"/>
      <c r="PGX13" s="56"/>
      <c r="PGY13" s="56"/>
      <c r="PGZ13" s="56"/>
      <c r="PHA13" s="56"/>
      <c r="PHB13" s="56"/>
      <c r="PHC13" s="56"/>
      <c r="PHD13" s="56"/>
      <c r="PHE13" s="56"/>
      <c r="PHF13" s="56"/>
      <c r="PHG13" s="56"/>
      <c r="PHH13" s="56"/>
      <c r="PHI13" s="56"/>
      <c r="PHJ13" s="56"/>
      <c r="PHK13" s="56"/>
      <c r="PHL13" s="56"/>
      <c r="PHM13" s="56"/>
      <c r="PHN13" s="56"/>
      <c r="PHO13" s="56"/>
      <c r="PHP13" s="56"/>
      <c r="PHQ13" s="56"/>
      <c r="PHR13" s="56"/>
      <c r="PHS13" s="56"/>
      <c r="PHT13" s="56"/>
      <c r="PHU13" s="56"/>
      <c r="PHV13" s="56"/>
      <c r="PHW13" s="56"/>
      <c r="PHX13" s="56"/>
      <c r="PHY13" s="56"/>
      <c r="PHZ13" s="56"/>
      <c r="PIA13" s="56"/>
      <c r="PIB13" s="56"/>
      <c r="PIC13" s="56"/>
      <c r="PID13" s="56"/>
      <c r="PIE13" s="56"/>
      <c r="PIF13" s="56"/>
      <c r="PIG13" s="56"/>
      <c r="PIH13" s="56"/>
      <c r="PII13" s="56"/>
      <c r="PIJ13" s="56"/>
      <c r="PIK13" s="56"/>
      <c r="PIL13" s="56"/>
      <c r="PIM13" s="56"/>
      <c r="PIN13" s="56"/>
      <c r="PIO13" s="56"/>
      <c r="PIP13" s="56"/>
      <c r="PIQ13" s="56"/>
      <c r="PIR13" s="56"/>
      <c r="PIS13" s="56"/>
      <c r="PIT13" s="56"/>
      <c r="PIU13" s="56"/>
      <c r="PIV13" s="56"/>
      <c r="PIW13" s="56"/>
      <c r="PIX13" s="56"/>
      <c r="PIY13" s="56"/>
      <c r="PIZ13" s="56"/>
      <c r="PJA13" s="56"/>
      <c r="PJB13" s="56"/>
      <c r="PJC13" s="56"/>
      <c r="PJD13" s="56"/>
      <c r="PJE13" s="56"/>
      <c r="PJF13" s="56"/>
      <c r="PJG13" s="56"/>
      <c r="PJH13" s="56"/>
      <c r="PJI13" s="56"/>
      <c r="PJJ13" s="56"/>
      <c r="PJK13" s="56"/>
      <c r="PJL13" s="56"/>
      <c r="PJM13" s="56"/>
      <c r="PJN13" s="56"/>
      <c r="PJO13" s="56"/>
      <c r="PJP13" s="56"/>
      <c r="PJQ13" s="56"/>
      <c r="PJR13" s="56"/>
      <c r="PJS13" s="56"/>
      <c r="PJT13" s="56"/>
      <c r="PJU13" s="56"/>
      <c r="PJV13" s="56"/>
      <c r="PJW13" s="56"/>
      <c r="PJX13" s="56"/>
      <c r="PJY13" s="56"/>
      <c r="PJZ13" s="56"/>
      <c r="PKA13" s="56"/>
      <c r="PKB13" s="56"/>
      <c r="PKC13" s="56"/>
      <c r="PKD13" s="56"/>
      <c r="PKE13" s="56"/>
      <c r="PKF13" s="56"/>
      <c r="PKG13" s="56"/>
      <c r="PKH13" s="56"/>
      <c r="PKI13" s="56"/>
      <c r="PKJ13" s="56"/>
      <c r="PKK13" s="56"/>
      <c r="PKL13" s="56"/>
      <c r="PKM13" s="56"/>
      <c r="PKN13" s="56"/>
      <c r="PKO13" s="56"/>
      <c r="PKP13" s="56"/>
      <c r="PKQ13" s="56"/>
      <c r="PKR13" s="56"/>
      <c r="PKS13" s="56"/>
      <c r="PKT13" s="56"/>
      <c r="PKU13" s="56"/>
      <c r="PKV13" s="56"/>
      <c r="PKW13" s="56"/>
      <c r="PKX13" s="56"/>
      <c r="PKY13" s="56"/>
      <c r="PKZ13" s="56"/>
      <c r="PLA13" s="56"/>
      <c r="PLB13" s="56"/>
      <c r="PLC13" s="56"/>
      <c r="PLD13" s="56"/>
      <c r="PLE13" s="56"/>
      <c r="PLF13" s="56"/>
      <c r="PLG13" s="56"/>
      <c r="PLH13" s="56"/>
      <c r="PLI13" s="56"/>
      <c r="PLJ13" s="56"/>
      <c r="PLK13" s="56"/>
      <c r="PLL13" s="56"/>
      <c r="PLM13" s="56"/>
      <c r="PLN13" s="56"/>
      <c r="PLO13" s="56"/>
      <c r="PLP13" s="56"/>
      <c r="PLQ13" s="56"/>
      <c r="PLR13" s="56"/>
      <c r="PLS13" s="56"/>
      <c r="PLT13" s="56"/>
      <c r="PLU13" s="56"/>
      <c r="PLV13" s="56"/>
      <c r="PLW13" s="56"/>
      <c r="PLX13" s="56"/>
      <c r="PLY13" s="56"/>
      <c r="PLZ13" s="56"/>
      <c r="PMA13" s="56"/>
      <c r="PMB13" s="56"/>
      <c r="PMC13" s="56"/>
      <c r="PMD13" s="56"/>
      <c r="PME13" s="56"/>
      <c r="PMF13" s="56"/>
      <c r="PMG13" s="56"/>
      <c r="PMH13" s="56"/>
      <c r="PMI13" s="56"/>
      <c r="PMJ13" s="56"/>
      <c r="PMK13" s="56"/>
      <c r="PML13" s="56"/>
      <c r="PMM13" s="56"/>
      <c r="PMN13" s="56"/>
      <c r="PMO13" s="56"/>
      <c r="PMP13" s="56"/>
      <c r="PMQ13" s="56"/>
      <c r="PMR13" s="56"/>
      <c r="PMS13" s="56"/>
      <c r="PMT13" s="56"/>
      <c r="PMU13" s="56"/>
      <c r="PMV13" s="56"/>
      <c r="PMW13" s="56"/>
      <c r="PMX13" s="56"/>
      <c r="PMY13" s="56"/>
      <c r="PMZ13" s="56"/>
      <c r="PNA13" s="56"/>
      <c r="PNB13" s="56"/>
      <c r="PNC13" s="56"/>
      <c r="PND13" s="56"/>
      <c r="PNE13" s="56"/>
      <c r="PNF13" s="56"/>
      <c r="PNG13" s="56"/>
      <c r="PNH13" s="56"/>
      <c r="PNI13" s="56"/>
      <c r="PNJ13" s="56"/>
      <c r="PNK13" s="56"/>
      <c r="PNL13" s="56"/>
      <c r="PNM13" s="56"/>
      <c r="PNN13" s="56"/>
      <c r="PNO13" s="56"/>
      <c r="PNP13" s="56"/>
      <c r="PNQ13" s="56"/>
      <c r="PNR13" s="56"/>
      <c r="PNS13" s="56"/>
      <c r="PNT13" s="56"/>
      <c r="PNU13" s="56"/>
      <c r="PNV13" s="56"/>
      <c r="PNW13" s="56"/>
      <c r="PNX13" s="56"/>
      <c r="PNY13" s="56"/>
      <c r="PNZ13" s="56"/>
      <c r="POA13" s="56"/>
      <c r="POB13" s="56"/>
      <c r="POC13" s="56"/>
      <c r="POD13" s="56"/>
      <c r="POE13" s="56"/>
      <c r="POF13" s="56"/>
      <c r="POG13" s="56"/>
      <c r="POH13" s="56"/>
      <c r="POI13" s="56"/>
      <c r="POJ13" s="56"/>
      <c r="POK13" s="56"/>
      <c r="POL13" s="56"/>
      <c r="POM13" s="56"/>
      <c r="PON13" s="56"/>
      <c r="POO13" s="56"/>
      <c r="POP13" s="56"/>
      <c r="POQ13" s="56"/>
      <c r="POR13" s="56"/>
      <c r="POS13" s="56"/>
      <c r="POT13" s="56"/>
      <c r="POU13" s="56"/>
      <c r="POV13" s="56"/>
      <c r="POW13" s="56"/>
      <c r="POX13" s="56"/>
      <c r="POY13" s="56"/>
      <c r="POZ13" s="56"/>
      <c r="PPA13" s="56"/>
      <c r="PPB13" s="56"/>
      <c r="PPC13" s="56"/>
      <c r="PPD13" s="56"/>
      <c r="PPE13" s="56"/>
      <c r="PPF13" s="56"/>
      <c r="PPG13" s="56"/>
      <c r="PPH13" s="56"/>
      <c r="PPI13" s="56"/>
      <c r="PPJ13" s="56"/>
      <c r="PPK13" s="56"/>
      <c r="PPL13" s="56"/>
      <c r="PPM13" s="56"/>
      <c r="PPN13" s="56"/>
      <c r="PPO13" s="56"/>
      <c r="PPP13" s="56"/>
      <c r="PPQ13" s="56"/>
      <c r="PPR13" s="56"/>
      <c r="PPS13" s="56"/>
      <c r="PPT13" s="56"/>
      <c r="PPU13" s="56"/>
      <c r="PPV13" s="56"/>
      <c r="PPW13" s="56"/>
      <c r="PPX13" s="56"/>
      <c r="PPY13" s="56"/>
      <c r="PPZ13" s="56"/>
      <c r="PQA13" s="56"/>
      <c r="PQB13" s="56"/>
      <c r="PQC13" s="56"/>
      <c r="PQD13" s="56"/>
      <c r="PQE13" s="56"/>
      <c r="PQF13" s="56"/>
      <c r="PQG13" s="56"/>
      <c r="PQH13" s="56"/>
      <c r="PQI13" s="56"/>
      <c r="PQJ13" s="56"/>
      <c r="PQK13" s="56"/>
      <c r="PQL13" s="56"/>
      <c r="PQM13" s="56"/>
      <c r="PQN13" s="56"/>
      <c r="PQO13" s="56"/>
      <c r="PQP13" s="56"/>
      <c r="PQQ13" s="56"/>
      <c r="PQR13" s="56"/>
      <c r="PQS13" s="56"/>
      <c r="PQT13" s="56"/>
      <c r="PQU13" s="56"/>
      <c r="PQV13" s="56"/>
      <c r="PQW13" s="56"/>
      <c r="PQX13" s="56"/>
      <c r="PQY13" s="56"/>
      <c r="PQZ13" s="56"/>
      <c r="PRA13" s="56"/>
      <c r="PRB13" s="56"/>
      <c r="PRC13" s="56"/>
      <c r="PRD13" s="56"/>
      <c r="PRE13" s="56"/>
      <c r="PRF13" s="56"/>
      <c r="PRG13" s="56"/>
      <c r="PRH13" s="56"/>
      <c r="PRI13" s="56"/>
      <c r="PRJ13" s="56"/>
      <c r="PRK13" s="56"/>
      <c r="PRL13" s="56"/>
      <c r="PRM13" s="56"/>
      <c r="PRN13" s="56"/>
      <c r="PRO13" s="56"/>
      <c r="PRP13" s="56"/>
      <c r="PRQ13" s="56"/>
      <c r="PRR13" s="56"/>
      <c r="PRS13" s="56"/>
      <c r="PRT13" s="56"/>
      <c r="PRU13" s="56"/>
      <c r="PRV13" s="56"/>
      <c r="PRW13" s="56"/>
      <c r="PRX13" s="56"/>
      <c r="PRY13" s="56"/>
      <c r="PRZ13" s="56"/>
      <c r="PSA13" s="56"/>
      <c r="PSB13" s="56"/>
      <c r="PSC13" s="56"/>
      <c r="PSD13" s="56"/>
      <c r="PSE13" s="56"/>
      <c r="PSF13" s="56"/>
      <c r="PSG13" s="56"/>
      <c r="PSH13" s="56"/>
      <c r="PSI13" s="56"/>
      <c r="PSJ13" s="56"/>
      <c r="PSK13" s="56"/>
      <c r="PSL13" s="56"/>
      <c r="PSM13" s="56"/>
      <c r="PSN13" s="56"/>
      <c r="PSO13" s="56"/>
      <c r="PSP13" s="56"/>
      <c r="PSQ13" s="56"/>
      <c r="PSR13" s="56"/>
      <c r="PSS13" s="56"/>
      <c r="PST13" s="56"/>
      <c r="PSU13" s="56"/>
      <c r="PSV13" s="56"/>
      <c r="PSW13" s="56"/>
      <c r="PSX13" s="56"/>
      <c r="PSY13" s="56"/>
      <c r="PSZ13" s="56"/>
      <c r="PTA13" s="56"/>
      <c r="PTB13" s="56"/>
      <c r="PTC13" s="56"/>
      <c r="PTD13" s="56"/>
      <c r="PTE13" s="56"/>
      <c r="PTF13" s="56"/>
      <c r="PTG13" s="56"/>
      <c r="PTH13" s="56"/>
      <c r="PTI13" s="56"/>
      <c r="PTJ13" s="56"/>
      <c r="PTK13" s="56"/>
      <c r="PTL13" s="56"/>
      <c r="PTM13" s="56"/>
      <c r="PTN13" s="56"/>
      <c r="PTO13" s="56"/>
      <c r="PTP13" s="56"/>
      <c r="PTQ13" s="56"/>
      <c r="PTR13" s="56"/>
      <c r="PTS13" s="56"/>
      <c r="PTT13" s="56"/>
      <c r="PTU13" s="56"/>
      <c r="PTV13" s="56"/>
      <c r="PTW13" s="56"/>
      <c r="PTX13" s="56"/>
      <c r="PTY13" s="56"/>
      <c r="PTZ13" s="56"/>
      <c r="PUA13" s="56"/>
      <c r="PUB13" s="56"/>
      <c r="PUC13" s="56"/>
      <c r="PUD13" s="56"/>
      <c r="PUE13" s="56"/>
      <c r="PUF13" s="56"/>
      <c r="PUG13" s="56"/>
      <c r="PUH13" s="56"/>
      <c r="PUI13" s="56"/>
      <c r="PUJ13" s="56"/>
      <c r="PUK13" s="56"/>
      <c r="PUL13" s="56"/>
      <c r="PUM13" s="56"/>
      <c r="PUN13" s="56"/>
      <c r="PUO13" s="56"/>
      <c r="PUP13" s="56"/>
      <c r="PUQ13" s="56"/>
      <c r="PUR13" s="56"/>
      <c r="PUS13" s="56"/>
      <c r="PUT13" s="56"/>
      <c r="PUU13" s="56"/>
      <c r="PUV13" s="56"/>
      <c r="PUW13" s="56"/>
      <c r="PUX13" s="56"/>
      <c r="PUY13" s="56"/>
      <c r="PUZ13" s="56"/>
      <c r="PVA13" s="56"/>
      <c r="PVB13" s="56"/>
      <c r="PVC13" s="56"/>
      <c r="PVD13" s="56"/>
      <c r="PVE13" s="56"/>
      <c r="PVF13" s="56"/>
      <c r="PVG13" s="56"/>
      <c r="PVH13" s="56"/>
      <c r="PVI13" s="56"/>
      <c r="PVJ13" s="56"/>
      <c r="PVK13" s="56"/>
      <c r="PVL13" s="56"/>
      <c r="PVM13" s="56"/>
      <c r="PVN13" s="56"/>
      <c r="PVO13" s="56"/>
      <c r="PVP13" s="56"/>
      <c r="PVQ13" s="56"/>
      <c r="PVR13" s="56"/>
      <c r="PVS13" s="56"/>
      <c r="PVT13" s="56"/>
      <c r="PVU13" s="56"/>
      <c r="PVV13" s="56"/>
      <c r="PVW13" s="56"/>
      <c r="PVX13" s="56"/>
      <c r="PVY13" s="56"/>
      <c r="PVZ13" s="56"/>
      <c r="PWA13" s="56"/>
      <c r="PWB13" s="56"/>
      <c r="PWC13" s="56"/>
      <c r="PWD13" s="56"/>
      <c r="PWE13" s="56"/>
      <c r="PWF13" s="56"/>
      <c r="PWG13" s="56"/>
      <c r="PWH13" s="56"/>
      <c r="PWI13" s="56"/>
      <c r="PWJ13" s="56"/>
      <c r="PWK13" s="56"/>
      <c r="PWL13" s="56"/>
      <c r="PWM13" s="56"/>
      <c r="PWN13" s="56"/>
      <c r="PWO13" s="56"/>
      <c r="PWP13" s="56"/>
      <c r="PWQ13" s="56"/>
      <c r="PWR13" s="56"/>
      <c r="PWS13" s="56"/>
      <c r="PWT13" s="56"/>
      <c r="PWU13" s="56"/>
      <c r="PWV13" s="56"/>
      <c r="PWW13" s="56"/>
      <c r="PWX13" s="56"/>
      <c r="PWY13" s="56"/>
      <c r="PWZ13" s="56"/>
      <c r="PXA13" s="56"/>
      <c r="PXB13" s="56"/>
      <c r="PXC13" s="56"/>
      <c r="PXD13" s="56"/>
      <c r="PXE13" s="56"/>
      <c r="PXF13" s="56"/>
      <c r="PXG13" s="56"/>
      <c r="PXH13" s="56"/>
      <c r="PXI13" s="56"/>
      <c r="PXJ13" s="56"/>
      <c r="PXK13" s="56"/>
      <c r="PXL13" s="56"/>
      <c r="PXM13" s="56"/>
      <c r="PXN13" s="56"/>
      <c r="PXO13" s="56"/>
      <c r="PXP13" s="56"/>
      <c r="PXQ13" s="56"/>
      <c r="PXR13" s="56"/>
      <c r="PXS13" s="56"/>
      <c r="PXT13" s="56"/>
      <c r="PXU13" s="56"/>
      <c r="PXV13" s="56"/>
      <c r="PXW13" s="56"/>
      <c r="PXX13" s="56"/>
      <c r="PXY13" s="56"/>
      <c r="PXZ13" s="56"/>
      <c r="PYA13" s="56"/>
      <c r="PYB13" s="56"/>
      <c r="PYC13" s="56"/>
      <c r="PYD13" s="56"/>
      <c r="PYE13" s="56"/>
      <c r="PYF13" s="56"/>
      <c r="PYG13" s="56"/>
      <c r="PYH13" s="56"/>
      <c r="PYI13" s="56"/>
      <c r="PYJ13" s="56"/>
      <c r="PYK13" s="56"/>
      <c r="PYL13" s="56"/>
      <c r="PYM13" s="56"/>
      <c r="PYN13" s="56"/>
      <c r="PYO13" s="56"/>
      <c r="PYP13" s="56"/>
      <c r="PYQ13" s="56"/>
      <c r="PYR13" s="56"/>
      <c r="PYS13" s="56"/>
      <c r="PYT13" s="56"/>
      <c r="PYU13" s="56"/>
      <c r="PYV13" s="56"/>
      <c r="PYW13" s="56"/>
      <c r="PYX13" s="56"/>
      <c r="PYY13" s="56"/>
      <c r="PYZ13" s="56"/>
      <c r="PZA13" s="56"/>
      <c r="PZB13" s="56"/>
      <c r="PZC13" s="56"/>
      <c r="PZD13" s="56"/>
      <c r="PZE13" s="56"/>
      <c r="PZF13" s="56"/>
      <c r="PZG13" s="56"/>
      <c r="PZH13" s="56"/>
      <c r="PZI13" s="56"/>
      <c r="PZJ13" s="56"/>
      <c r="PZK13" s="56"/>
      <c r="PZL13" s="56"/>
      <c r="PZM13" s="56"/>
      <c r="PZN13" s="56"/>
      <c r="PZO13" s="56"/>
      <c r="PZP13" s="56"/>
      <c r="PZQ13" s="56"/>
      <c r="PZR13" s="56"/>
      <c r="PZS13" s="56"/>
      <c r="PZT13" s="56"/>
      <c r="PZU13" s="56"/>
      <c r="PZV13" s="56"/>
      <c r="PZW13" s="56"/>
      <c r="PZX13" s="56"/>
      <c r="PZY13" s="56"/>
      <c r="PZZ13" s="56"/>
      <c r="QAA13" s="56"/>
      <c r="QAB13" s="56"/>
      <c r="QAC13" s="56"/>
      <c r="QAD13" s="56"/>
      <c r="QAE13" s="56"/>
      <c r="QAF13" s="56"/>
      <c r="QAG13" s="56"/>
      <c r="QAH13" s="56"/>
      <c r="QAI13" s="56"/>
      <c r="QAJ13" s="56"/>
      <c r="QAK13" s="56"/>
      <c r="QAL13" s="56"/>
      <c r="QAM13" s="56"/>
      <c r="QAN13" s="56"/>
      <c r="QAO13" s="56"/>
      <c r="QAP13" s="56"/>
      <c r="QAQ13" s="56"/>
      <c r="QAR13" s="56"/>
      <c r="QAS13" s="56"/>
      <c r="QAT13" s="56"/>
      <c r="QAU13" s="56"/>
      <c r="QAV13" s="56"/>
      <c r="QAW13" s="56"/>
      <c r="QAX13" s="56"/>
      <c r="QAY13" s="56"/>
      <c r="QAZ13" s="56"/>
      <c r="QBA13" s="56"/>
      <c r="QBB13" s="56"/>
      <c r="QBC13" s="56"/>
      <c r="QBD13" s="56"/>
      <c r="QBE13" s="56"/>
      <c r="QBF13" s="56"/>
      <c r="QBG13" s="56"/>
      <c r="QBH13" s="56"/>
      <c r="QBI13" s="56"/>
      <c r="QBJ13" s="56"/>
      <c r="QBK13" s="56"/>
      <c r="QBL13" s="56"/>
      <c r="QBM13" s="56"/>
      <c r="QBN13" s="56"/>
      <c r="QBO13" s="56"/>
      <c r="QBP13" s="56"/>
      <c r="QBQ13" s="56"/>
      <c r="QBR13" s="56"/>
      <c r="QBS13" s="56"/>
      <c r="QBT13" s="56"/>
      <c r="QBU13" s="56"/>
      <c r="QBV13" s="56"/>
      <c r="QBW13" s="56"/>
      <c r="QBX13" s="56"/>
      <c r="QBY13" s="56"/>
      <c r="QBZ13" s="56"/>
      <c r="QCA13" s="56"/>
      <c r="QCB13" s="56"/>
      <c r="QCC13" s="56"/>
      <c r="QCD13" s="56"/>
      <c r="QCE13" s="56"/>
      <c r="QCF13" s="56"/>
      <c r="QCG13" s="56"/>
      <c r="QCH13" s="56"/>
      <c r="QCI13" s="56"/>
      <c r="QCJ13" s="56"/>
      <c r="QCK13" s="56"/>
      <c r="QCL13" s="56"/>
      <c r="QCM13" s="56"/>
      <c r="QCN13" s="56"/>
      <c r="QCO13" s="56"/>
      <c r="QCP13" s="56"/>
      <c r="QCQ13" s="56"/>
      <c r="QCR13" s="56"/>
      <c r="QCS13" s="56"/>
      <c r="QCT13" s="56"/>
      <c r="QCU13" s="56"/>
      <c r="QCV13" s="56"/>
      <c r="QCW13" s="56"/>
      <c r="QCX13" s="56"/>
      <c r="QCY13" s="56"/>
      <c r="QCZ13" s="56"/>
      <c r="QDA13" s="56"/>
      <c r="QDB13" s="56"/>
      <c r="QDC13" s="56"/>
      <c r="QDD13" s="56"/>
      <c r="QDE13" s="56"/>
      <c r="QDF13" s="56"/>
      <c r="QDG13" s="56"/>
      <c r="QDH13" s="56"/>
      <c r="QDI13" s="56"/>
      <c r="QDJ13" s="56"/>
      <c r="QDK13" s="56"/>
      <c r="QDL13" s="56"/>
      <c r="QDM13" s="56"/>
      <c r="QDN13" s="56"/>
      <c r="QDO13" s="56"/>
      <c r="QDP13" s="56"/>
      <c r="QDQ13" s="56"/>
      <c r="QDR13" s="56"/>
      <c r="QDS13" s="56"/>
      <c r="QDT13" s="56"/>
      <c r="QDU13" s="56"/>
      <c r="QDV13" s="56"/>
      <c r="QDW13" s="56"/>
      <c r="QDX13" s="56"/>
      <c r="QDY13" s="56"/>
      <c r="QDZ13" s="56"/>
      <c r="QEA13" s="56"/>
      <c r="QEB13" s="56"/>
      <c r="QEC13" s="56"/>
      <c r="QED13" s="56"/>
      <c r="QEE13" s="56"/>
      <c r="QEF13" s="56"/>
      <c r="QEG13" s="56"/>
      <c r="QEH13" s="56"/>
      <c r="QEI13" s="56"/>
      <c r="QEJ13" s="56"/>
      <c r="QEK13" s="56"/>
      <c r="QEL13" s="56"/>
      <c r="QEM13" s="56"/>
      <c r="QEN13" s="56"/>
      <c r="QEO13" s="56"/>
      <c r="QEP13" s="56"/>
      <c r="QEQ13" s="56"/>
      <c r="QER13" s="56"/>
      <c r="QES13" s="56"/>
      <c r="QET13" s="56"/>
      <c r="QEU13" s="56"/>
      <c r="QEV13" s="56"/>
      <c r="QEW13" s="56"/>
      <c r="QEX13" s="56"/>
      <c r="QEY13" s="56"/>
      <c r="QEZ13" s="56"/>
      <c r="QFA13" s="56"/>
      <c r="QFB13" s="56"/>
      <c r="QFC13" s="56"/>
      <c r="QFD13" s="56"/>
      <c r="QFE13" s="56"/>
      <c r="QFF13" s="56"/>
      <c r="QFG13" s="56"/>
      <c r="QFH13" s="56"/>
      <c r="QFI13" s="56"/>
      <c r="QFJ13" s="56"/>
      <c r="QFK13" s="56"/>
      <c r="QFL13" s="56"/>
      <c r="QFM13" s="56"/>
      <c r="QFN13" s="56"/>
      <c r="QFO13" s="56"/>
      <c r="QFP13" s="56"/>
      <c r="QFQ13" s="56"/>
      <c r="QFR13" s="56"/>
      <c r="QFS13" s="56"/>
      <c r="QFT13" s="56"/>
      <c r="QFU13" s="56"/>
      <c r="QFV13" s="56"/>
      <c r="QFW13" s="56"/>
      <c r="QFX13" s="56"/>
      <c r="QFY13" s="56"/>
      <c r="QFZ13" s="56"/>
      <c r="QGA13" s="56"/>
      <c r="QGB13" s="56"/>
      <c r="QGC13" s="56"/>
      <c r="QGD13" s="56"/>
      <c r="QGE13" s="56"/>
      <c r="QGF13" s="56"/>
      <c r="QGG13" s="56"/>
      <c r="QGH13" s="56"/>
      <c r="QGI13" s="56"/>
      <c r="QGJ13" s="56"/>
      <c r="QGK13" s="56"/>
      <c r="QGL13" s="56"/>
      <c r="QGM13" s="56"/>
      <c r="QGN13" s="56"/>
      <c r="QGO13" s="56"/>
      <c r="QGP13" s="56"/>
      <c r="QGQ13" s="56"/>
      <c r="QGR13" s="56"/>
      <c r="QGS13" s="56"/>
      <c r="QGT13" s="56"/>
      <c r="QGU13" s="56"/>
      <c r="QGV13" s="56"/>
      <c r="QGW13" s="56"/>
      <c r="QGX13" s="56"/>
      <c r="QGY13" s="56"/>
      <c r="QGZ13" s="56"/>
      <c r="QHA13" s="56"/>
      <c r="QHB13" s="56"/>
      <c r="QHC13" s="56"/>
      <c r="QHD13" s="56"/>
      <c r="QHE13" s="56"/>
      <c r="QHF13" s="56"/>
      <c r="QHG13" s="56"/>
      <c r="QHH13" s="56"/>
      <c r="QHI13" s="56"/>
      <c r="QHJ13" s="56"/>
      <c r="QHK13" s="56"/>
      <c r="QHL13" s="56"/>
      <c r="QHM13" s="56"/>
      <c r="QHN13" s="56"/>
      <c r="QHO13" s="56"/>
      <c r="QHP13" s="56"/>
      <c r="QHQ13" s="56"/>
      <c r="QHR13" s="56"/>
      <c r="QHS13" s="56"/>
      <c r="QHT13" s="56"/>
      <c r="QHU13" s="56"/>
      <c r="QHV13" s="56"/>
      <c r="QHW13" s="56"/>
      <c r="QHX13" s="56"/>
      <c r="QHY13" s="56"/>
      <c r="QHZ13" s="56"/>
      <c r="QIA13" s="56"/>
      <c r="QIB13" s="56"/>
      <c r="QIC13" s="56"/>
      <c r="QID13" s="56"/>
      <c r="QIE13" s="56"/>
      <c r="QIF13" s="56"/>
      <c r="QIG13" s="56"/>
      <c r="QIH13" s="56"/>
      <c r="QII13" s="56"/>
      <c r="QIJ13" s="56"/>
      <c r="QIK13" s="56"/>
      <c r="QIL13" s="56"/>
      <c r="QIM13" s="56"/>
      <c r="QIN13" s="56"/>
      <c r="QIO13" s="56"/>
      <c r="QIP13" s="56"/>
      <c r="QIQ13" s="56"/>
      <c r="QIR13" s="56"/>
      <c r="QIS13" s="56"/>
      <c r="QIT13" s="56"/>
      <c r="QIU13" s="56"/>
      <c r="QIV13" s="56"/>
      <c r="QIW13" s="56"/>
      <c r="QIX13" s="56"/>
      <c r="QIY13" s="56"/>
      <c r="QIZ13" s="56"/>
      <c r="QJA13" s="56"/>
      <c r="QJB13" s="56"/>
      <c r="QJC13" s="56"/>
      <c r="QJD13" s="56"/>
      <c r="QJE13" s="56"/>
      <c r="QJF13" s="56"/>
      <c r="QJG13" s="56"/>
      <c r="QJH13" s="56"/>
      <c r="QJI13" s="56"/>
      <c r="QJJ13" s="56"/>
      <c r="QJK13" s="56"/>
      <c r="QJL13" s="56"/>
      <c r="QJM13" s="56"/>
      <c r="QJN13" s="56"/>
      <c r="QJO13" s="56"/>
      <c r="QJP13" s="56"/>
      <c r="QJQ13" s="56"/>
      <c r="QJR13" s="56"/>
      <c r="QJS13" s="56"/>
      <c r="QJT13" s="56"/>
      <c r="QJU13" s="56"/>
      <c r="QJV13" s="56"/>
      <c r="QJW13" s="56"/>
      <c r="QJX13" s="56"/>
      <c r="QJY13" s="56"/>
      <c r="QJZ13" s="56"/>
      <c r="QKA13" s="56"/>
      <c r="QKB13" s="56"/>
      <c r="QKC13" s="56"/>
      <c r="QKD13" s="56"/>
      <c r="QKE13" s="56"/>
      <c r="QKF13" s="56"/>
      <c r="QKG13" s="56"/>
      <c r="QKH13" s="56"/>
      <c r="QKI13" s="56"/>
      <c r="QKJ13" s="56"/>
      <c r="QKK13" s="56"/>
      <c r="QKL13" s="56"/>
      <c r="QKM13" s="56"/>
      <c r="QKN13" s="56"/>
      <c r="QKO13" s="56"/>
      <c r="QKP13" s="56"/>
      <c r="QKQ13" s="56"/>
      <c r="QKR13" s="56"/>
      <c r="QKS13" s="56"/>
      <c r="QKT13" s="56"/>
      <c r="QKU13" s="56"/>
      <c r="QKV13" s="56"/>
      <c r="QKW13" s="56"/>
      <c r="QKX13" s="56"/>
      <c r="QKY13" s="56"/>
      <c r="QKZ13" s="56"/>
      <c r="QLA13" s="56"/>
      <c r="QLB13" s="56"/>
      <c r="QLC13" s="56"/>
      <c r="QLD13" s="56"/>
      <c r="QLE13" s="56"/>
      <c r="QLF13" s="56"/>
      <c r="QLG13" s="56"/>
      <c r="QLH13" s="56"/>
      <c r="QLI13" s="56"/>
      <c r="QLJ13" s="56"/>
      <c r="QLK13" s="56"/>
      <c r="QLL13" s="56"/>
      <c r="QLM13" s="56"/>
      <c r="QLN13" s="56"/>
      <c r="QLO13" s="56"/>
      <c r="QLP13" s="56"/>
      <c r="QLQ13" s="56"/>
      <c r="QLR13" s="56"/>
      <c r="QLS13" s="56"/>
      <c r="QLT13" s="56"/>
      <c r="QLU13" s="56"/>
      <c r="QLV13" s="56"/>
      <c r="QLW13" s="56"/>
      <c r="QLX13" s="56"/>
      <c r="QLY13" s="56"/>
      <c r="QLZ13" s="56"/>
      <c r="QMA13" s="56"/>
      <c r="QMB13" s="56"/>
      <c r="QMC13" s="56"/>
      <c r="QMD13" s="56"/>
      <c r="QME13" s="56"/>
      <c r="QMF13" s="56"/>
      <c r="QMG13" s="56"/>
      <c r="QMH13" s="56"/>
      <c r="QMI13" s="56"/>
      <c r="QMJ13" s="56"/>
      <c r="QMK13" s="56"/>
      <c r="QML13" s="56"/>
      <c r="QMM13" s="56"/>
      <c r="QMN13" s="56"/>
      <c r="QMO13" s="56"/>
      <c r="QMP13" s="56"/>
      <c r="QMQ13" s="56"/>
      <c r="QMR13" s="56"/>
      <c r="QMS13" s="56"/>
      <c r="QMT13" s="56"/>
      <c r="QMU13" s="56"/>
      <c r="QMV13" s="56"/>
      <c r="QMW13" s="56"/>
      <c r="QMX13" s="56"/>
      <c r="QMY13" s="56"/>
      <c r="QMZ13" s="56"/>
      <c r="QNA13" s="56"/>
      <c r="QNB13" s="56"/>
      <c r="QNC13" s="56"/>
      <c r="QND13" s="56"/>
      <c r="QNE13" s="56"/>
      <c r="QNF13" s="56"/>
      <c r="QNG13" s="56"/>
      <c r="QNH13" s="56"/>
      <c r="QNI13" s="56"/>
      <c r="QNJ13" s="56"/>
      <c r="QNK13" s="56"/>
      <c r="QNL13" s="56"/>
      <c r="QNM13" s="56"/>
      <c r="QNN13" s="56"/>
      <c r="QNO13" s="56"/>
      <c r="QNP13" s="56"/>
      <c r="QNQ13" s="56"/>
      <c r="QNR13" s="56"/>
      <c r="QNS13" s="56"/>
      <c r="QNT13" s="56"/>
      <c r="QNU13" s="56"/>
      <c r="QNV13" s="56"/>
      <c r="QNW13" s="56"/>
      <c r="QNX13" s="56"/>
      <c r="QNY13" s="56"/>
      <c r="QNZ13" s="56"/>
      <c r="QOA13" s="56"/>
      <c r="QOB13" s="56"/>
      <c r="QOC13" s="56"/>
      <c r="QOD13" s="56"/>
      <c r="QOE13" s="56"/>
      <c r="QOF13" s="56"/>
      <c r="QOG13" s="56"/>
      <c r="QOH13" s="56"/>
      <c r="QOI13" s="56"/>
      <c r="QOJ13" s="56"/>
      <c r="QOK13" s="56"/>
      <c r="QOL13" s="56"/>
      <c r="QOM13" s="56"/>
      <c r="QON13" s="56"/>
      <c r="QOO13" s="56"/>
      <c r="QOP13" s="56"/>
      <c r="QOQ13" s="56"/>
      <c r="QOR13" s="56"/>
      <c r="QOS13" s="56"/>
      <c r="QOT13" s="56"/>
      <c r="QOU13" s="56"/>
      <c r="QOV13" s="56"/>
      <c r="QOW13" s="56"/>
      <c r="QOX13" s="56"/>
      <c r="QOY13" s="56"/>
      <c r="QOZ13" s="56"/>
      <c r="QPA13" s="56"/>
      <c r="QPB13" s="56"/>
      <c r="QPC13" s="56"/>
      <c r="QPD13" s="56"/>
      <c r="QPE13" s="56"/>
      <c r="QPF13" s="56"/>
      <c r="QPG13" s="56"/>
      <c r="QPH13" s="56"/>
      <c r="QPI13" s="56"/>
      <c r="QPJ13" s="56"/>
      <c r="QPK13" s="56"/>
      <c r="QPL13" s="56"/>
      <c r="QPM13" s="56"/>
      <c r="QPN13" s="56"/>
      <c r="QPO13" s="56"/>
      <c r="QPP13" s="56"/>
      <c r="QPQ13" s="56"/>
      <c r="QPR13" s="56"/>
      <c r="QPS13" s="56"/>
      <c r="QPT13" s="56"/>
      <c r="QPU13" s="56"/>
      <c r="QPV13" s="56"/>
      <c r="QPW13" s="56"/>
      <c r="QPX13" s="56"/>
      <c r="QPY13" s="56"/>
      <c r="QPZ13" s="56"/>
      <c r="QQA13" s="56"/>
      <c r="QQB13" s="56"/>
      <c r="QQC13" s="56"/>
      <c r="QQD13" s="56"/>
      <c r="QQE13" s="56"/>
      <c r="QQF13" s="56"/>
      <c r="QQG13" s="56"/>
      <c r="QQH13" s="56"/>
      <c r="QQI13" s="56"/>
      <c r="QQJ13" s="56"/>
      <c r="QQK13" s="56"/>
      <c r="QQL13" s="56"/>
      <c r="QQM13" s="56"/>
      <c r="QQN13" s="56"/>
      <c r="QQO13" s="56"/>
      <c r="QQP13" s="56"/>
      <c r="QQQ13" s="56"/>
      <c r="QQR13" s="56"/>
      <c r="QQS13" s="56"/>
      <c r="QQT13" s="56"/>
      <c r="QQU13" s="56"/>
      <c r="QQV13" s="56"/>
      <c r="QQW13" s="56"/>
      <c r="QQX13" s="56"/>
      <c r="QQY13" s="56"/>
      <c r="QQZ13" s="56"/>
      <c r="QRA13" s="56"/>
      <c r="QRB13" s="56"/>
      <c r="QRC13" s="56"/>
      <c r="QRD13" s="56"/>
      <c r="QRE13" s="56"/>
      <c r="QRF13" s="56"/>
      <c r="QRG13" s="56"/>
      <c r="QRH13" s="56"/>
      <c r="QRI13" s="56"/>
      <c r="QRJ13" s="56"/>
      <c r="QRK13" s="56"/>
      <c r="QRL13" s="56"/>
      <c r="QRM13" s="56"/>
      <c r="QRN13" s="56"/>
      <c r="QRO13" s="56"/>
      <c r="QRP13" s="56"/>
      <c r="QRQ13" s="56"/>
      <c r="QRR13" s="56"/>
      <c r="QRS13" s="56"/>
      <c r="QRT13" s="56"/>
      <c r="QRU13" s="56"/>
      <c r="QRV13" s="56"/>
      <c r="QRW13" s="56"/>
      <c r="QRX13" s="56"/>
      <c r="QRY13" s="56"/>
      <c r="QRZ13" s="56"/>
      <c r="QSA13" s="56"/>
      <c r="QSB13" s="56"/>
      <c r="QSC13" s="56"/>
      <c r="QSD13" s="56"/>
      <c r="QSE13" s="56"/>
      <c r="QSF13" s="56"/>
      <c r="QSG13" s="56"/>
      <c r="QSH13" s="56"/>
      <c r="QSI13" s="56"/>
      <c r="QSJ13" s="56"/>
      <c r="QSK13" s="56"/>
      <c r="QSL13" s="56"/>
      <c r="QSM13" s="56"/>
      <c r="QSN13" s="56"/>
      <c r="QSO13" s="56"/>
      <c r="QSP13" s="56"/>
      <c r="QSQ13" s="56"/>
      <c r="QSR13" s="56"/>
      <c r="QSS13" s="56"/>
      <c r="QST13" s="56"/>
      <c r="QSU13" s="56"/>
      <c r="QSV13" s="56"/>
      <c r="QSW13" s="56"/>
      <c r="QSX13" s="56"/>
      <c r="QSY13" s="56"/>
      <c r="QSZ13" s="56"/>
      <c r="QTA13" s="56"/>
      <c r="QTB13" s="56"/>
      <c r="QTC13" s="56"/>
      <c r="QTD13" s="56"/>
      <c r="QTE13" s="56"/>
      <c r="QTF13" s="56"/>
      <c r="QTG13" s="56"/>
      <c r="QTH13" s="56"/>
      <c r="QTI13" s="56"/>
      <c r="QTJ13" s="56"/>
      <c r="QTK13" s="56"/>
      <c r="QTL13" s="56"/>
      <c r="QTM13" s="56"/>
      <c r="QTN13" s="56"/>
      <c r="QTO13" s="56"/>
      <c r="QTP13" s="56"/>
      <c r="QTQ13" s="56"/>
      <c r="QTR13" s="56"/>
      <c r="QTS13" s="56"/>
      <c r="QTT13" s="56"/>
      <c r="QTU13" s="56"/>
      <c r="QTV13" s="56"/>
      <c r="QTW13" s="56"/>
      <c r="QTX13" s="56"/>
      <c r="QTY13" s="56"/>
      <c r="QTZ13" s="56"/>
      <c r="QUA13" s="56"/>
      <c r="QUB13" s="56"/>
      <c r="QUC13" s="56"/>
      <c r="QUD13" s="56"/>
      <c r="QUE13" s="56"/>
      <c r="QUF13" s="56"/>
      <c r="QUG13" s="56"/>
      <c r="QUH13" s="56"/>
      <c r="QUI13" s="56"/>
      <c r="QUJ13" s="56"/>
      <c r="QUK13" s="56"/>
      <c r="QUL13" s="56"/>
      <c r="QUM13" s="56"/>
      <c r="QUN13" s="56"/>
      <c r="QUO13" s="56"/>
      <c r="QUP13" s="56"/>
      <c r="QUQ13" s="56"/>
      <c r="QUR13" s="56"/>
      <c r="QUS13" s="56"/>
      <c r="QUT13" s="56"/>
      <c r="QUU13" s="56"/>
      <c r="QUV13" s="56"/>
      <c r="QUW13" s="56"/>
      <c r="QUX13" s="56"/>
      <c r="QUY13" s="56"/>
      <c r="QUZ13" s="56"/>
      <c r="QVA13" s="56"/>
      <c r="QVB13" s="56"/>
      <c r="QVC13" s="56"/>
      <c r="QVD13" s="56"/>
      <c r="QVE13" s="56"/>
      <c r="QVF13" s="56"/>
      <c r="QVG13" s="56"/>
      <c r="QVH13" s="56"/>
      <c r="QVI13" s="56"/>
      <c r="QVJ13" s="56"/>
      <c r="QVK13" s="56"/>
      <c r="QVL13" s="56"/>
      <c r="QVM13" s="56"/>
      <c r="QVN13" s="56"/>
      <c r="QVO13" s="56"/>
      <c r="QVP13" s="56"/>
      <c r="QVQ13" s="56"/>
      <c r="QVR13" s="56"/>
      <c r="QVS13" s="56"/>
      <c r="QVT13" s="56"/>
      <c r="QVU13" s="56"/>
      <c r="QVV13" s="56"/>
      <c r="QVW13" s="56"/>
      <c r="QVX13" s="56"/>
      <c r="QVY13" s="56"/>
      <c r="QVZ13" s="56"/>
      <c r="QWA13" s="56"/>
      <c r="QWB13" s="56"/>
      <c r="QWC13" s="56"/>
      <c r="QWD13" s="56"/>
      <c r="QWE13" s="56"/>
      <c r="QWF13" s="56"/>
      <c r="QWG13" s="56"/>
      <c r="QWH13" s="56"/>
      <c r="QWI13" s="56"/>
      <c r="QWJ13" s="56"/>
      <c r="QWK13" s="56"/>
      <c r="QWL13" s="56"/>
      <c r="QWM13" s="56"/>
      <c r="QWN13" s="56"/>
      <c r="QWO13" s="56"/>
      <c r="QWP13" s="56"/>
      <c r="QWQ13" s="56"/>
      <c r="QWR13" s="56"/>
      <c r="QWS13" s="56"/>
      <c r="QWT13" s="56"/>
      <c r="QWU13" s="56"/>
      <c r="QWV13" s="56"/>
      <c r="QWW13" s="56"/>
      <c r="QWX13" s="56"/>
      <c r="QWY13" s="56"/>
      <c r="QWZ13" s="56"/>
      <c r="QXA13" s="56"/>
      <c r="QXB13" s="56"/>
      <c r="QXC13" s="56"/>
      <c r="QXD13" s="56"/>
      <c r="QXE13" s="56"/>
      <c r="QXF13" s="56"/>
      <c r="QXG13" s="56"/>
      <c r="QXH13" s="56"/>
      <c r="QXI13" s="56"/>
      <c r="QXJ13" s="56"/>
      <c r="QXK13" s="56"/>
      <c r="QXL13" s="56"/>
      <c r="QXM13" s="56"/>
      <c r="QXN13" s="56"/>
      <c r="QXO13" s="56"/>
      <c r="QXP13" s="56"/>
      <c r="QXQ13" s="56"/>
      <c r="QXR13" s="56"/>
      <c r="QXS13" s="56"/>
      <c r="QXT13" s="56"/>
      <c r="QXU13" s="56"/>
      <c r="QXV13" s="56"/>
      <c r="QXW13" s="56"/>
      <c r="QXX13" s="56"/>
      <c r="QXY13" s="56"/>
      <c r="QXZ13" s="56"/>
      <c r="QYA13" s="56"/>
      <c r="QYB13" s="56"/>
      <c r="QYC13" s="56"/>
      <c r="QYD13" s="56"/>
      <c r="QYE13" s="56"/>
      <c r="QYF13" s="56"/>
      <c r="QYG13" s="56"/>
      <c r="QYH13" s="56"/>
      <c r="QYI13" s="56"/>
      <c r="QYJ13" s="56"/>
      <c r="QYK13" s="56"/>
      <c r="QYL13" s="56"/>
      <c r="QYM13" s="56"/>
      <c r="QYN13" s="56"/>
      <c r="QYO13" s="56"/>
      <c r="QYP13" s="56"/>
      <c r="QYQ13" s="56"/>
      <c r="QYR13" s="56"/>
      <c r="QYS13" s="56"/>
      <c r="QYT13" s="56"/>
      <c r="QYU13" s="56"/>
      <c r="QYV13" s="56"/>
      <c r="QYW13" s="56"/>
      <c r="QYX13" s="56"/>
      <c r="QYY13" s="56"/>
      <c r="QYZ13" s="56"/>
      <c r="QZA13" s="56"/>
      <c r="QZB13" s="56"/>
      <c r="QZC13" s="56"/>
      <c r="QZD13" s="56"/>
      <c r="QZE13" s="56"/>
      <c r="QZF13" s="56"/>
      <c r="QZG13" s="56"/>
      <c r="QZH13" s="56"/>
      <c r="QZI13" s="56"/>
      <c r="QZJ13" s="56"/>
      <c r="QZK13" s="56"/>
      <c r="QZL13" s="56"/>
      <c r="QZM13" s="56"/>
      <c r="QZN13" s="56"/>
      <c r="QZO13" s="56"/>
      <c r="QZP13" s="56"/>
      <c r="QZQ13" s="56"/>
      <c r="QZR13" s="56"/>
      <c r="QZS13" s="56"/>
      <c r="QZT13" s="56"/>
      <c r="QZU13" s="56"/>
      <c r="QZV13" s="56"/>
      <c r="QZW13" s="56"/>
      <c r="QZX13" s="56"/>
      <c r="QZY13" s="56"/>
      <c r="QZZ13" s="56"/>
      <c r="RAA13" s="56"/>
      <c r="RAB13" s="56"/>
      <c r="RAC13" s="56"/>
      <c r="RAD13" s="56"/>
      <c r="RAE13" s="56"/>
      <c r="RAF13" s="56"/>
      <c r="RAG13" s="56"/>
      <c r="RAH13" s="56"/>
      <c r="RAI13" s="56"/>
      <c r="RAJ13" s="56"/>
      <c r="RAK13" s="56"/>
      <c r="RAL13" s="56"/>
      <c r="RAM13" s="56"/>
      <c r="RAN13" s="56"/>
      <c r="RAO13" s="56"/>
      <c r="RAP13" s="56"/>
      <c r="RAQ13" s="56"/>
      <c r="RAR13" s="56"/>
      <c r="RAS13" s="56"/>
      <c r="RAT13" s="56"/>
      <c r="RAU13" s="56"/>
      <c r="RAV13" s="56"/>
      <c r="RAW13" s="56"/>
      <c r="RAX13" s="56"/>
      <c r="RAY13" s="56"/>
      <c r="RAZ13" s="56"/>
      <c r="RBA13" s="56"/>
      <c r="RBB13" s="56"/>
      <c r="RBC13" s="56"/>
      <c r="RBD13" s="56"/>
      <c r="RBE13" s="56"/>
      <c r="RBF13" s="56"/>
      <c r="RBG13" s="56"/>
      <c r="RBH13" s="56"/>
      <c r="RBI13" s="56"/>
      <c r="RBJ13" s="56"/>
      <c r="RBK13" s="56"/>
      <c r="RBL13" s="56"/>
      <c r="RBM13" s="56"/>
      <c r="RBN13" s="56"/>
      <c r="RBO13" s="56"/>
      <c r="RBP13" s="56"/>
      <c r="RBQ13" s="56"/>
      <c r="RBR13" s="56"/>
      <c r="RBS13" s="56"/>
      <c r="RBT13" s="56"/>
      <c r="RBU13" s="56"/>
      <c r="RBV13" s="56"/>
      <c r="RBW13" s="56"/>
      <c r="RBX13" s="56"/>
      <c r="RBY13" s="56"/>
      <c r="RBZ13" s="56"/>
      <c r="RCA13" s="56"/>
      <c r="RCB13" s="56"/>
      <c r="RCC13" s="56"/>
      <c r="RCD13" s="56"/>
      <c r="RCE13" s="56"/>
      <c r="RCF13" s="56"/>
      <c r="RCG13" s="56"/>
      <c r="RCH13" s="56"/>
      <c r="RCI13" s="56"/>
      <c r="RCJ13" s="56"/>
      <c r="RCK13" s="56"/>
      <c r="RCL13" s="56"/>
      <c r="RCM13" s="56"/>
      <c r="RCN13" s="56"/>
      <c r="RCO13" s="56"/>
      <c r="RCP13" s="56"/>
      <c r="RCQ13" s="56"/>
      <c r="RCR13" s="56"/>
      <c r="RCS13" s="56"/>
      <c r="RCT13" s="56"/>
      <c r="RCU13" s="56"/>
      <c r="RCV13" s="56"/>
      <c r="RCW13" s="56"/>
      <c r="RCX13" s="56"/>
      <c r="RCY13" s="56"/>
      <c r="RCZ13" s="56"/>
      <c r="RDA13" s="56"/>
      <c r="RDB13" s="56"/>
      <c r="RDC13" s="56"/>
      <c r="RDD13" s="56"/>
      <c r="RDE13" s="56"/>
      <c r="RDF13" s="56"/>
      <c r="RDG13" s="56"/>
      <c r="RDH13" s="56"/>
      <c r="RDI13" s="56"/>
      <c r="RDJ13" s="56"/>
      <c r="RDK13" s="56"/>
      <c r="RDL13" s="56"/>
      <c r="RDM13" s="56"/>
      <c r="RDN13" s="56"/>
      <c r="RDO13" s="56"/>
      <c r="RDP13" s="56"/>
      <c r="RDQ13" s="56"/>
      <c r="RDR13" s="56"/>
      <c r="RDS13" s="56"/>
      <c r="RDT13" s="56"/>
      <c r="RDU13" s="56"/>
      <c r="RDV13" s="56"/>
      <c r="RDW13" s="56"/>
      <c r="RDX13" s="56"/>
      <c r="RDY13" s="56"/>
      <c r="RDZ13" s="56"/>
      <c r="REA13" s="56"/>
      <c r="REB13" s="56"/>
      <c r="REC13" s="56"/>
      <c r="RED13" s="56"/>
      <c r="REE13" s="56"/>
      <c r="REF13" s="56"/>
      <c r="REG13" s="56"/>
      <c r="REH13" s="56"/>
      <c r="REI13" s="56"/>
      <c r="REJ13" s="56"/>
      <c r="REK13" s="56"/>
      <c r="REL13" s="56"/>
      <c r="REM13" s="56"/>
      <c r="REN13" s="56"/>
      <c r="REO13" s="56"/>
      <c r="REP13" s="56"/>
      <c r="REQ13" s="56"/>
      <c r="RER13" s="56"/>
      <c r="RES13" s="56"/>
      <c r="RET13" s="56"/>
      <c r="REU13" s="56"/>
      <c r="REV13" s="56"/>
      <c r="REW13" s="56"/>
      <c r="REX13" s="56"/>
      <c r="REY13" s="56"/>
      <c r="REZ13" s="56"/>
      <c r="RFA13" s="56"/>
      <c r="RFB13" s="56"/>
      <c r="RFC13" s="56"/>
      <c r="RFD13" s="56"/>
      <c r="RFE13" s="56"/>
      <c r="RFF13" s="56"/>
      <c r="RFG13" s="56"/>
      <c r="RFH13" s="56"/>
      <c r="RFI13" s="56"/>
      <c r="RFJ13" s="56"/>
      <c r="RFK13" s="56"/>
      <c r="RFL13" s="56"/>
      <c r="RFM13" s="56"/>
      <c r="RFN13" s="56"/>
      <c r="RFO13" s="56"/>
      <c r="RFP13" s="56"/>
      <c r="RFQ13" s="56"/>
      <c r="RFR13" s="56"/>
      <c r="RFS13" s="56"/>
      <c r="RFT13" s="56"/>
      <c r="RFU13" s="56"/>
      <c r="RFV13" s="56"/>
      <c r="RFW13" s="56"/>
      <c r="RFX13" s="56"/>
      <c r="RFY13" s="56"/>
      <c r="RFZ13" s="56"/>
      <c r="RGA13" s="56"/>
      <c r="RGB13" s="56"/>
      <c r="RGC13" s="56"/>
      <c r="RGD13" s="56"/>
      <c r="RGE13" s="56"/>
      <c r="RGF13" s="56"/>
      <c r="RGG13" s="56"/>
      <c r="RGH13" s="56"/>
      <c r="RGI13" s="56"/>
      <c r="RGJ13" s="56"/>
      <c r="RGK13" s="56"/>
      <c r="RGL13" s="56"/>
      <c r="RGM13" s="56"/>
      <c r="RGN13" s="56"/>
      <c r="RGO13" s="56"/>
      <c r="RGP13" s="56"/>
      <c r="RGQ13" s="56"/>
      <c r="RGR13" s="56"/>
      <c r="RGS13" s="56"/>
      <c r="RGT13" s="56"/>
      <c r="RGU13" s="56"/>
      <c r="RGV13" s="56"/>
      <c r="RGW13" s="56"/>
      <c r="RGX13" s="56"/>
      <c r="RGY13" s="56"/>
      <c r="RGZ13" s="56"/>
      <c r="RHA13" s="56"/>
      <c r="RHB13" s="56"/>
      <c r="RHC13" s="56"/>
      <c r="RHD13" s="56"/>
      <c r="RHE13" s="56"/>
      <c r="RHF13" s="56"/>
      <c r="RHG13" s="56"/>
      <c r="RHH13" s="56"/>
      <c r="RHI13" s="56"/>
      <c r="RHJ13" s="56"/>
      <c r="RHK13" s="56"/>
      <c r="RHL13" s="56"/>
      <c r="RHM13" s="56"/>
      <c r="RHN13" s="56"/>
      <c r="RHO13" s="56"/>
      <c r="RHP13" s="56"/>
      <c r="RHQ13" s="56"/>
      <c r="RHR13" s="56"/>
      <c r="RHS13" s="56"/>
      <c r="RHT13" s="56"/>
      <c r="RHU13" s="56"/>
      <c r="RHV13" s="56"/>
      <c r="RHW13" s="56"/>
      <c r="RHX13" s="56"/>
      <c r="RHY13" s="56"/>
      <c r="RHZ13" s="56"/>
      <c r="RIA13" s="56"/>
      <c r="RIB13" s="56"/>
      <c r="RIC13" s="56"/>
      <c r="RID13" s="56"/>
      <c r="RIE13" s="56"/>
      <c r="RIF13" s="56"/>
      <c r="RIG13" s="56"/>
      <c r="RIH13" s="56"/>
      <c r="RII13" s="56"/>
      <c r="RIJ13" s="56"/>
      <c r="RIK13" s="56"/>
      <c r="RIL13" s="56"/>
      <c r="RIM13" s="56"/>
      <c r="RIN13" s="56"/>
      <c r="RIO13" s="56"/>
      <c r="RIP13" s="56"/>
      <c r="RIQ13" s="56"/>
      <c r="RIR13" s="56"/>
      <c r="RIS13" s="56"/>
      <c r="RIT13" s="56"/>
      <c r="RIU13" s="56"/>
      <c r="RIV13" s="56"/>
      <c r="RIW13" s="56"/>
      <c r="RIX13" s="56"/>
      <c r="RIY13" s="56"/>
      <c r="RIZ13" s="56"/>
      <c r="RJA13" s="56"/>
      <c r="RJB13" s="56"/>
      <c r="RJC13" s="56"/>
      <c r="RJD13" s="56"/>
      <c r="RJE13" s="56"/>
      <c r="RJF13" s="56"/>
      <c r="RJG13" s="56"/>
      <c r="RJH13" s="56"/>
      <c r="RJI13" s="56"/>
      <c r="RJJ13" s="56"/>
      <c r="RJK13" s="56"/>
      <c r="RJL13" s="56"/>
      <c r="RJM13" s="56"/>
      <c r="RJN13" s="56"/>
      <c r="RJO13" s="56"/>
      <c r="RJP13" s="56"/>
      <c r="RJQ13" s="56"/>
      <c r="RJR13" s="56"/>
      <c r="RJS13" s="56"/>
      <c r="RJT13" s="56"/>
      <c r="RJU13" s="56"/>
      <c r="RJV13" s="56"/>
      <c r="RJW13" s="56"/>
      <c r="RJX13" s="56"/>
      <c r="RJY13" s="56"/>
      <c r="RJZ13" s="56"/>
      <c r="RKA13" s="56"/>
      <c r="RKB13" s="56"/>
      <c r="RKC13" s="56"/>
      <c r="RKD13" s="56"/>
      <c r="RKE13" s="56"/>
      <c r="RKF13" s="56"/>
      <c r="RKG13" s="56"/>
      <c r="RKH13" s="56"/>
      <c r="RKI13" s="56"/>
      <c r="RKJ13" s="56"/>
      <c r="RKK13" s="56"/>
      <c r="RKL13" s="56"/>
      <c r="RKM13" s="56"/>
      <c r="RKN13" s="56"/>
      <c r="RKO13" s="56"/>
      <c r="RKP13" s="56"/>
      <c r="RKQ13" s="56"/>
      <c r="RKR13" s="56"/>
      <c r="RKS13" s="56"/>
      <c r="RKT13" s="56"/>
      <c r="RKU13" s="56"/>
      <c r="RKV13" s="56"/>
      <c r="RKW13" s="56"/>
      <c r="RKX13" s="56"/>
      <c r="RKY13" s="56"/>
      <c r="RKZ13" s="56"/>
      <c r="RLA13" s="56"/>
      <c r="RLB13" s="56"/>
      <c r="RLC13" s="56"/>
      <c r="RLD13" s="56"/>
      <c r="RLE13" s="56"/>
      <c r="RLF13" s="56"/>
      <c r="RLG13" s="56"/>
      <c r="RLH13" s="56"/>
      <c r="RLI13" s="56"/>
      <c r="RLJ13" s="56"/>
      <c r="RLK13" s="56"/>
      <c r="RLL13" s="56"/>
      <c r="RLM13" s="56"/>
      <c r="RLN13" s="56"/>
      <c r="RLO13" s="56"/>
      <c r="RLP13" s="56"/>
      <c r="RLQ13" s="56"/>
      <c r="RLR13" s="56"/>
      <c r="RLS13" s="56"/>
      <c r="RLT13" s="56"/>
      <c r="RLU13" s="56"/>
      <c r="RLV13" s="56"/>
      <c r="RLW13" s="56"/>
      <c r="RLX13" s="56"/>
      <c r="RLY13" s="56"/>
      <c r="RLZ13" s="56"/>
      <c r="RMA13" s="56"/>
      <c r="RMB13" s="56"/>
      <c r="RMC13" s="56"/>
      <c r="RMD13" s="56"/>
      <c r="RME13" s="56"/>
      <c r="RMF13" s="56"/>
      <c r="RMG13" s="56"/>
      <c r="RMH13" s="56"/>
      <c r="RMI13" s="56"/>
      <c r="RMJ13" s="56"/>
      <c r="RMK13" s="56"/>
      <c r="RML13" s="56"/>
      <c r="RMM13" s="56"/>
      <c r="RMN13" s="56"/>
      <c r="RMO13" s="56"/>
      <c r="RMP13" s="56"/>
      <c r="RMQ13" s="56"/>
      <c r="RMR13" s="56"/>
      <c r="RMS13" s="56"/>
      <c r="RMT13" s="56"/>
      <c r="RMU13" s="56"/>
      <c r="RMV13" s="56"/>
      <c r="RMW13" s="56"/>
      <c r="RMX13" s="56"/>
      <c r="RMY13" s="56"/>
      <c r="RMZ13" s="56"/>
      <c r="RNA13" s="56"/>
      <c r="RNB13" s="56"/>
      <c r="RNC13" s="56"/>
      <c r="RND13" s="56"/>
      <c r="RNE13" s="56"/>
      <c r="RNF13" s="56"/>
      <c r="RNG13" s="56"/>
      <c r="RNH13" s="56"/>
      <c r="RNI13" s="56"/>
      <c r="RNJ13" s="56"/>
      <c r="RNK13" s="56"/>
      <c r="RNL13" s="56"/>
      <c r="RNM13" s="56"/>
      <c r="RNN13" s="56"/>
      <c r="RNO13" s="56"/>
      <c r="RNP13" s="56"/>
      <c r="RNQ13" s="56"/>
      <c r="RNR13" s="56"/>
      <c r="RNS13" s="56"/>
      <c r="RNT13" s="56"/>
      <c r="RNU13" s="56"/>
      <c r="RNV13" s="56"/>
      <c r="RNW13" s="56"/>
      <c r="RNX13" s="56"/>
      <c r="RNY13" s="56"/>
      <c r="RNZ13" s="56"/>
      <c r="ROA13" s="56"/>
      <c r="ROB13" s="56"/>
      <c r="ROC13" s="56"/>
      <c r="ROD13" s="56"/>
      <c r="ROE13" s="56"/>
      <c r="ROF13" s="56"/>
      <c r="ROG13" s="56"/>
      <c r="ROH13" s="56"/>
      <c r="ROI13" s="56"/>
      <c r="ROJ13" s="56"/>
      <c r="ROK13" s="56"/>
      <c r="ROL13" s="56"/>
      <c r="ROM13" s="56"/>
      <c r="RON13" s="56"/>
      <c r="ROO13" s="56"/>
      <c r="ROP13" s="56"/>
      <c r="ROQ13" s="56"/>
      <c r="ROR13" s="56"/>
      <c r="ROS13" s="56"/>
      <c r="ROT13" s="56"/>
      <c r="ROU13" s="56"/>
      <c r="ROV13" s="56"/>
      <c r="ROW13" s="56"/>
      <c r="ROX13" s="56"/>
      <c r="ROY13" s="56"/>
      <c r="ROZ13" s="56"/>
      <c r="RPA13" s="56"/>
      <c r="RPB13" s="56"/>
      <c r="RPC13" s="56"/>
      <c r="RPD13" s="56"/>
      <c r="RPE13" s="56"/>
      <c r="RPF13" s="56"/>
      <c r="RPG13" s="56"/>
      <c r="RPH13" s="56"/>
      <c r="RPI13" s="56"/>
      <c r="RPJ13" s="56"/>
      <c r="RPK13" s="56"/>
      <c r="RPL13" s="56"/>
      <c r="RPM13" s="56"/>
      <c r="RPN13" s="56"/>
      <c r="RPO13" s="56"/>
      <c r="RPP13" s="56"/>
      <c r="RPQ13" s="56"/>
      <c r="RPR13" s="56"/>
      <c r="RPS13" s="56"/>
      <c r="RPT13" s="56"/>
      <c r="RPU13" s="56"/>
      <c r="RPV13" s="56"/>
      <c r="RPW13" s="56"/>
      <c r="RPX13" s="56"/>
      <c r="RPY13" s="56"/>
      <c r="RPZ13" s="56"/>
      <c r="RQA13" s="56"/>
      <c r="RQB13" s="56"/>
      <c r="RQC13" s="56"/>
      <c r="RQD13" s="56"/>
      <c r="RQE13" s="56"/>
      <c r="RQF13" s="56"/>
      <c r="RQG13" s="56"/>
      <c r="RQH13" s="56"/>
      <c r="RQI13" s="56"/>
      <c r="RQJ13" s="56"/>
      <c r="RQK13" s="56"/>
      <c r="RQL13" s="56"/>
      <c r="RQM13" s="56"/>
      <c r="RQN13" s="56"/>
      <c r="RQO13" s="56"/>
      <c r="RQP13" s="56"/>
      <c r="RQQ13" s="56"/>
      <c r="RQR13" s="56"/>
      <c r="RQS13" s="56"/>
      <c r="RQT13" s="56"/>
      <c r="RQU13" s="56"/>
      <c r="RQV13" s="56"/>
      <c r="RQW13" s="56"/>
      <c r="RQX13" s="56"/>
      <c r="RQY13" s="56"/>
      <c r="RQZ13" s="56"/>
      <c r="RRA13" s="56"/>
      <c r="RRB13" s="56"/>
      <c r="RRC13" s="56"/>
      <c r="RRD13" s="56"/>
      <c r="RRE13" s="56"/>
      <c r="RRF13" s="56"/>
      <c r="RRG13" s="56"/>
      <c r="RRH13" s="56"/>
      <c r="RRI13" s="56"/>
      <c r="RRJ13" s="56"/>
      <c r="RRK13" s="56"/>
      <c r="RRL13" s="56"/>
      <c r="RRM13" s="56"/>
      <c r="RRN13" s="56"/>
      <c r="RRO13" s="56"/>
      <c r="RRP13" s="56"/>
      <c r="RRQ13" s="56"/>
      <c r="RRR13" s="56"/>
      <c r="RRS13" s="56"/>
      <c r="RRT13" s="56"/>
      <c r="RRU13" s="56"/>
      <c r="RRV13" s="56"/>
      <c r="RRW13" s="56"/>
      <c r="RRX13" s="56"/>
      <c r="RRY13" s="56"/>
      <c r="RRZ13" s="56"/>
      <c r="RSA13" s="56"/>
      <c r="RSB13" s="56"/>
      <c r="RSC13" s="56"/>
      <c r="RSD13" s="56"/>
      <c r="RSE13" s="56"/>
      <c r="RSF13" s="56"/>
      <c r="RSG13" s="56"/>
      <c r="RSH13" s="56"/>
      <c r="RSI13" s="56"/>
      <c r="RSJ13" s="56"/>
      <c r="RSK13" s="56"/>
      <c r="RSL13" s="56"/>
      <c r="RSM13" s="56"/>
      <c r="RSN13" s="56"/>
      <c r="RSO13" s="56"/>
      <c r="RSP13" s="56"/>
      <c r="RSQ13" s="56"/>
      <c r="RSR13" s="56"/>
      <c r="RSS13" s="56"/>
      <c r="RST13" s="56"/>
      <c r="RSU13" s="56"/>
      <c r="RSV13" s="56"/>
      <c r="RSW13" s="56"/>
      <c r="RSX13" s="56"/>
      <c r="RSY13" s="56"/>
      <c r="RSZ13" s="56"/>
      <c r="RTA13" s="56"/>
      <c r="RTB13" s="56"/>
      <c r="RTC13" s="56"/>
      <c r="RTD13" s="56"/>
      <c r="RTE13" s="56"/>
      <c r="RTF13" s="56"/>
      <c r="RTG13" s="56"/>
      <c r="RTH13" s="56"/>
      <c r="RTI13" s="56"/>
      <c r="RTJ13" s="56"/>
      <c r="RTK13" s="56"/>
      <c r="RTL13" s="56"/>
      <c r="RTM13" s="56"/>
      <c r="RTN13" s="56"/>
      <c r="RTO13" s="56"/>
      <c r="RTP13" s="56"/>
      <c r="RTQ13" s="56"/>
      <c r="RTR13" s="56"/>
      <c r="RTS13" s="56"/>
      <c r="RTT13" s="56"/>
      <c r="RTU13" s="56"/>
      <c r="RTV13" s="56"/>
      <c r="RTW13" s="56"/>
      <c r="RTX13" s="56"/>
      <c r="RTY13" s="56"/>
      <c r="RTZ13" s="56"/>
      <c r="RUA13" s="56"/>
      <c r="RUB13" s="56"/>
      <c r="RUC13" s="56"/>
      <c r="RUD13" s="56"/>
      <c r="RUE13" s="56"/>
      <c r="RUF13" s="56"/>
      <c r="RUG13" s="56"/>
      <c r="RUH13" s="56"/>
      <c r="RUI13" s="56"/>
      <c r="RUJ13" s="56"/>
      <c r="RUK13" s="56"/>
      <c r="RUL13" s="56"/>
      <c r="RUM13" s="56"/>
      <c r="RUN13" s="56"/>
      <c r="RUO13" s="56"/>
      <c r="RUP13" s="56"/>
      <c r="RUQ13" s="56"/>
      <c r="RUR13" s="56"/>
      <c r="RUS13" s="56"/>
      <c r="RUT13" s="56"/>
      <c r="RUU13" s="56"/>
      <c r="RUV13" s="56"/>
      <c r="RUW13" s="56"/>
      <c r="RUX13" s="56"/>
      <c r="RUY13" s="56"/>
      <c r="RUZ13" s="56"/>
      <c r="RVA13" s="56"/>
      <c r="RVB13" s="56"/>
      <c r="RVC13" s="56"/>
      <c r="RVD13" s="56"/>
      <c r="RVE13" s="56"/>
      <c r="RVF13" s="56"/>
      <c r="RVG13" s="56"/>
      <c r="RVH13" s="56"/>
      <c r="RVI13" s="56"/>
      <c r="RVJ13" s="56"/>
      <c r="RVK13" s="56"/>
      <c r="RVL13" s="56"/>
      <c r="RVM13" s="56"/>
      <c r="RVN13" s="56"/>
      <c r="RVO13" s="56"/>
      <c r="RVP13" s="56"/>
      <c r="RVQ13" s="56"/>
      <c r="RVR13" s="56"/>
      <c r="RVS13" s="56"/>
      <c r="RVT13" s="56"/>
      <c r="RVU13" s="56"/>
      <c r="RVV13" s="56"/>
      <c r="RVW13" s="56"/>
      <c r="RVX13" s="56"/>
      <c r="RVY13" s="56"/>
      <c r="RVZ13" s="56"/>
      <c r="RWA13" s="56"/>
      <c r="RWB13" s="56"/>
      <c r="RWC13" s="56"/>
      <c r="RWD13" s="56"/>
      <c r="RWE13" s="56"/>
      <c r="RWF13" s="56"/>
      <c r="RWG13" s="56"/>
      <c r="RWH13" s="56"/>
      <c r="RWI13" s="56"/>
      <c r="RWJ13" s="56"/>
      <c r="RWK13" s="56"/>
      <c r="RWL13" s="56"/>
      <c r="RWM13" s="56"/>
      <c r="RWN13" s="56"/>
      <c r="RWO13" s="56"/>
      <c r="RWP13" s="56"/>
      <c r="RWQ13" s="56"/>
      <c r="RWR13" s="56"/>
      <c r="RWS13" s="56"/>
      <c r="RWT13" s="56"/>
      <c r="RWU13" s="56"/>
      <c r="RWV13" s="56"/>
      <c r="RWW13" s="56"/>
      <c r="RWX13" s="56"/>
      <c r="RWY13" s="56"/>
      <c r="RWZ13" s="56"/>
      <c r="RXA13" s="56"/>
      <c r="RXB13" s="56"/>
      <c r="RXC13" s="56"/>
      <c r="RXD13" s="56"/>
      <c r="RXE13" s="56"/>
      <c r="RXF13" s="56"/>
      <c r="RXG13" s="56"/>
      <c r="RXH13" s="56"/>
      <c r="RXI13" s="56"/>
      <c r="RXJ13" s="56"/>
      <c r="RXK13" s="56"/>
      <c r="RXL13" s="56"/>
      <c r="RXM13" s="56"/>
      <c r="RXN13" s="56"/>
      <c r="RXO13" s="56"/>
      <c r="RXP13" s="56"/>
      <c r="RXQ13" s="56"/>
      <c r="RXR13" s="56"/>
      <c r="RXS13" s="56"/>
      <c r="RXT13" s="56"/>
      <c r="RXU13" s="56"/>
      <c r="RXV13" s="56"/>
      <c r="RXW13" s="56"/>
      <c r="RXX13" s="56"/>
      <c r="RXY13" s="56"/>
      <c r="RXZ13" s="56"/>
      <c r="RYA13" s="56"/>
      <c r="RYB13" s="56"/>
      <c r="RYC13" s="56"/>
      <c r="RYD13" s="56"/>
      <c r="RYE13" s="56"/>
      <c r="RYF13" s="56"/>
      <c r="RYG13" s="56"/>
      <c r="RYH13" s="56"/>
      <c r="RYI13" s="56"/>
      <c r="RYJ13" s="56"/>
      <c r="RYK13" s="56"/>
      <c r="RYL13" s="56"/>
      <c r="RYM13" s="56"/>
      <c r="RYN13" s="56"/>
      <c r="RYO13" s="56"/>
      <c r="RYP13" s="56"/>
      <c r="RYQ13" s="56"/>
      <c r="RYR13" s="56"/>
      <c r="RYS13" s="56"/>
      <c r="RYT13" s="56"/>
      <c r="RYU13" s="56"/>
      <c r="RYV13" s="56"/>
      <c r="RYW13" s="56"/>
      <c r="RYX13" s="56"/>
      <c r="RYY13" s="56"/>
      <c r="RYZ13" s="56"/>
      <c r="RZA13" s="56"/>
      <c r="RZB13" s="56"/>
      <c r="RZC13" s="56"/>
      <c r="RZD13" s="56"/>
      <c r="RZE13" s="56"/>
      <c r="RZF13" s="56"/>
      <c r="RZG13" s="56"/>
      <c r="RZH13" s="56"/>
      <c r="RZI13" s="56"/>
      <c r="RZJ13" s="56"/>
      <c r="RZK13" s="56"/>
      <c r="RZL13" s="56"/>
      <c r="RZM13" s="56"/>
      <c r="RZN13" s="56"/>
      <c r="RZO13" s="56"/>
      <c r="RZP13" s="56"/>
      <c r="RZQ13" s="56"/>
      <c r="RZR13" s="56"/>
      <c r="RZS13" s="56"/>
      <c r="RZT13" s="56"/>
      <c r="RZU13" s="56"/>
      <c r="RZV13" s="56"/>
      <c r="RZW13" s="56"/>
      <c r="RZX13" s="56"/>
      <c r="RZY13" s="56"/>
      <c r="RZZ13" s="56"/>
      <c r="SAA13" s="56"/>
      <c r="SAB13" s="56"/>
      <c r="SAC13" s="56"/>
      <c r="SAD13" s="56"/>
      <c r="SAE13" s="56"/>
      <c r="SAF13" s="56"/>
      <c r="SAG13" s="56"/>
      <c r="SAH13" s="56"/>
      <c r="SAI13" s="56"/>
      <c r="SAJ13" s="56"/>
      <c r="SAK13" s="56"/>
      <c r="SAL13" s="56"/>
      <c r="SAM13" s="56"/>
      <c r="SAN13" s="56"/>
      <c r="SAO13" s="56"/>
      <c r="SAP13" s="56"/>
      <c r="SAQ13" s="56"/>
      <c r="SAR13" s="56"/>
      <c r="SAS13" s="56"/>
      <c r="SAT13" s="56"/>
      <c r="SAU13" s="56"/>
      <c r="SAV13" s="56"/>
      <c r="SAW13" s="56"/>
      <c r="SAX13" s="56"/>
      <c r="SAY13" s="56"/>
      <c r="SAZ13" s="56"/>
      <c r="SBA13" s="56"/>
      <c r="SBB13" s="56"/>
      <c r="SBC13" s="56"/>
      <c r="SBD13" s="56"/>
      <c r="SBE13" s="56"/>
      <c r="SBF13" s="56"/>
      <c r="SBG13" s="56"/>
      <c r="SBH13" s="56"/>
      <c r="SBI13" s="56"/>
      <c r="SBJ13" s="56"/>
      <c r="SBK13" s="56"/>
      <c r="SBL13" s="56"/>
      <c r="SBM13" s="56"/>
      <c r="SBN13" s="56"/>
      <c r="SBO13" s="56"/>
      <c r="SBP13" s="56"/>
      <c r="SBQ13" s="56"/>
      <c r="SBR13" s="56"/>
      <c r="SBS13" s="56"/>
      <c r="SBT13" s="56"/>
      <c r="SBU13" s="56"/>
      <c r="SBV13" s="56"/>
      <c r="SBW13" s="56"/>
      <c r="SBX13" s="56"/>
      <c r="SBY13" s="56"/>
      <c r="SBZ13" s="56"/>
      <c r="SCA13" s="56"/>
      <c r="SCB13" s="56"/>
      <c r="SCC13" s="56"/>
      <c r="SCD13" s="56"/>
      <c r="SCE13" s="56"/>
      <c r="SCF13" s="56"/>
      <c r="SCG13" s="56"/>
      <c r="SCH13" s="56"/>
      <c r="SCI13" s="56"/>
      <c r="SCJ13" s="56"/>
      <c r="SCK13" s="56"/>
      <c r="SCL13" s="56"/>
      <c r="SCM13" s="56"/>
      <c r="SCN13" s="56"/>
      <c r="SCO13" s="56"/>
      <c r="SCP13" s="56"/>
      <c r="SCQ13" s="56"/>
      <c r="SCR13" s="56"/>
      <c r="SCS13" s="56"/>
      <c r="SCT13" s="56"/>
      <c r="SCU13" s="56"/>
      <c r="SCV13" s="56"/>
      <c r="SCW13" s="56"/>
      <c r="SCX13" s="56"/>
      <c r="SCY13" s="56"/>
      <c r="SCZ13" s="56"/>
      <c r="SDA13" s="56"/>
      <c r="SDB13" s="56"/>
      <c r="SDC13" s="56"/>
      <c r="SDD13" s="56"/>
      <c r="SDE13" s="56"/>
      <c r="SDF13" s="56"/>
      <c r="SDG13" s="56"/>
      <c r="SDH13" s="56"/>
      <c r="SDI13" s="56"/>
      <c r="SDJ13" s="56"/>
      <c r="SDK13" s="56"/>
      <c r="SDL13" s="56"/>
      <c r="SDM13" s="56"/>
      <c r="SDN13" s="56"/>
      <c r="SDO13" s="56"/>
      <c r="SDP13" s="56"/>
      <c r="SDQ13" s="56"/>
      <c r="SDR13" s="56"/>
      <c r="SDS13" s="56"/>
      <c r="SDT13" s="56"/>
      <c r="SDU13" s="56"/>
      <c r="SDV13" s="56"/>
      <c r="SDW13" s="56"/>
      <c r="SDX13" s="56"/>
      <c r="SDY13" s="56"/>
      <c r="SDZ13" s="56"/>
      <c r="SEA13" s="56"/>
      <c r="SEB13" s="56"/>
      <c r="SEC13" s="56"/>
      <c r="SED13" s="56"/>
      <c r="SEE13" s="56"/>
      <c r="SEF13" s="56"/>
      <c r="SEG13" s="56"/>
      <c r="SEH13" s="56"/>
      <c r="SEI13" s="56"/>
      <c r="SEJ13" s="56"/>
      <c r="SEK13" s="56"/>
      <c r="SEL13" s="56"/>
      <c r="SEM13" s="56"/>
      <c r="SEN13" s="56"/>
      <c r="SEO13" s="56"/>
      <c r="SEP13" s="56"/>
      <c r="SEQ13" s="56"/>
      <c r="SER13" s="56"/>
      <c r="SES13" s="56"/>
      <c r="SET13" s="56"/>
      <c r="SEU13" s="56"/>
      <c r="SEV13" s="56"/>
      <c r="SEW13" s="56"/>
      <c r="SEX13" s="56"/>
      <c r="SEY13" s="56"/>
      <c r="SEZ13" s="56"/>
      <c r="SFA13" s="56"/>
      <c r="SFB13" s="56"/>
      <c r="SFC13" s="56"/>
      <c r="SFD13" s="56"/>
      <c r="SFE13" s="56"/>
      <c r="SFF13" s="56"/>
      <c r="SFG13" s="56"/>
      <c r="SFH13" s="56"/>
      <c r="SFI13" s="56"/>
      <c r="SFJ13" s="56"/>
      <c r="SFK13" s="56"/>
      <c r="SFL13" s="56"/>
      <c r="SFM13" s="56"/>
      <c r="SFN13" s="56"/>
      <c r="SFO13" s="56"/>
      <c r="SFP13" s="56"/>
      <c r="SFQ13" s="56"/>
      <c r="SFR13" s="56"/>
      <c r="SFS13" s="56"/>
      <c r="SFT13" s="56"/>
      <c r="SFU13" s="56"/>
      <c r="SFV13" s="56"/>
      <c r="SFW13" s="56"/>
      <c r="SFX13" s="56"/>
      <c r="SFY13" s="56"/>
      <c r="SFZ13" s="56"/>
      <c r="SGA13" s="56"/>
      <c r="SGB13" s="56"/>
      <c r="SGC13" s="56"/>
      <c r="SGD13" s="56"/>
      <c r="SGE13" s="56"/>
      <c r="SGF13" s="56"/>
      <c r="SGG13" s="56"/>
      <c r="SGH13" s="56"/>
      <c r="SGI13" s="56"/>
      <c r="SGJ13" s="56"/>
      <c r="SGK13" s="56"/>
      <c r="SGL13" s="56"/>
      <c r="SGM13" s="56"/>
      <c r="SGN13" s="56"/>
      <c r="SGO13" s="56"/>
      <c r="SGP13" s="56"/>
      <c r="SGQ13" s="56"/>
      <c r="SGR13" s="56"/>
      <c r="SGS13" s="56"/>
      <c r="SGT13" s="56"/>
      <c r="SGU13" s="56"/>
      <c r="SGV13" s="56"/>
      <c r="SGW13" s="56"/>
      <c r="SGX13" s="56"/>
      <c r="SGY13" s="56"/>
      <c r="SGZ13" s="56"/>
      <c r="SHA13" s="56"/>
      <c r="SHB13" s="56"/>
      <c r="SHC13" s="56"/>
      <c r="SHD13" s="56"/>
      <c r="SHE13" s="56"/>
      <c r="SHF13" s="56"/>
      <c r="SHG13" s="56"/>
      <c r="SHH13" s="56"/>
      <c r="SHI13" s="56"/>
      <c r="SHJ13" s="56"/>
      <c r="SHK13" s="56"/>
      <c r="SHL13" s="56"/>
      <c r="SHM13" s="56"/>
      <c r="SHN13" s="56"/>
      <c r="SHO13" s="56"/>
      <c r="SHP13" s="56"/>
      <c r="SHQ13" s="56"/>
      <c r="SHR13" s="56"/>
      <c r="SHS13" s="56"/>
      <c r="SHT13" s="56"/>
      <c r="SHU13" s="56"/>
      <c r="SHV13" s="56"/>
      <c r="SHW13" s="56"/>
      <c r="SHX13" s="56"/>
      <c r="SHY13" s="56"/>
      <c r="SHZ13" s="56"/>
      <c r="SIA13" s="56"/>
      <c r="SIB13" s="56"/>
      <c r="SIC13" s="56"/>
      <c r="SID13" s="56"/>
      <c r="SIE13" s="56"/>
      <c r="SIF13" s="56"/>
      <c r="SIG13" s="56"/>
      <c r="SIH13" s="56"/>
      <c r="SII13" s="56"/>
      <c r="SIJ13" s="56"/>
      <c r="SIK13" s="56"/>
      <c r="SIL13" s="56"/>
      <c r="SIM13" s="56"/>
      <c r="SIN13" s="56"/>
      <c r="SIO13" s="56"/>
      <c r="SIP13" s="56"/>
      <c r="SIQ13" s="56"/>
      <c r="SIR13" s="56"/>
      <c r="SIS13" s="56"/>
      <c r="SIT13" s="56"/>
      <c r="SIU13" s="56"/>
      <c r="SIV13" s="56"/>
      <c r="SIW13" s="56"/>
      <c r="SIX13" s="56"/>
      <c r="SIY13" s="56"/>
      <c r="SIZ13" s="56"/>
      <c r="SJA13" s="56"/>
      <c r="SJB13" s="56"/>
      <c r="SJC13" s="56"/>
      <c r="SJD13" s="56"/>
      <c r="SJE13" s="56"/>
      <c r="SJF13" s="56"/>
      <c r="SJG13" s="56"/>
      <c r="SJH13" s="56"/>
      <c r="SJI13" s="56"/>
      <c r="SJJ13" s="56"/>
      <c r="SJK13" s="56"/>
      <c r="SJL13" s="56"/>
      <c r="SJM13" s="56"/>
      <c r="SJN13" s="56"/>
      <c r="SJO13" s="56"/>
      <c r="SJP13" s="56"/>
      <c r="SJQ13" s="56"/>
      <c r="SJR13" s="56"/>
      <c r="SJS13" s="56"/>
      <c r="SJT13" s="56"/>
      <c r="SJU13" s="56"/>
      <c r="SJV13" s="56"/>
      <c r="SJW13" s="56"/>
      <c r="SJX13" s="56"/>
      <c r="SJY13" s="56"/>
      <c r="SJZ13" s="56"/>
      <c r="SKA13" s="56"/>
      <c r="SKB13" s="56"/>
      <c r="SKC13" s="56"/>
      <c r="SKD13" s="56"/>
      <c r="SKE13" s="56"/>
      <c r="SKF13" s="56"/>
      <c r="SKG13" s="56"/>
      <c r="SKH13" s="56"/>
      <c r="SKI13" s="56"/>
      <c r="SKJ13" s="56"/>
      <c r="SKK13" s="56"/>
      <c r="SKL13" s="56"/>
      <c r="SKM13" s="56"/>
      <c r="SKN13" s="56"/>
      <c r="SKO13" s="56"/>
      <c r="SKP13" s="56"/>
      <c r="SKQ13" s="56"/>
      <c r="SKR13" s="56"/>
      <c r="SKS13" s="56"/>
      <c r="SKT13" s="56"/>
      <c r="SKU13" s="56"/>
      <c r="SKV13" s="56"/>
      <c r="SKW13" s="56"/>
      <c r="SKX13" s="56"/>
      <c r="SKY13" s="56"/>
      <c r="SKZ13" s="56"/>
      <c r="SLA13" s="56"/>
      <c r="SLB13" s="56"/>
      <c r="SLC13" s="56"/>
      <c r="SLD13" s="56"/>
      <c r="SLE13" s="56"/>
      <c r="SLF13" s="56"/>
      <c r="SLG13" s="56"/>
      <c r="SLH13" s="56"/>
      <c r="SLI13" s="56"/>
      <c r="SLJ13" s="56"/>
      <c r="SLK13" s="56"/>
      <c r="SLL13" s="56"/>
      <c r="SLM13" s="56"/>
      <c r="SLN13" s="56"/>
      <c r="SLO13" s="56"/>
      <c r="SLP13" s="56"/>
      <c r="SLQ13" s="56"/>
      <c r="SLR13" s="56"/>
      <c r="SLS13" s="56"/>
      <c r="SLT13" s="56"/>
      <c r="SLU13" s="56"/>
      <c r="SLV13" s="56"/>
      <c r="SLW13" s="56"/>
      <c r="SLX13" s="56"/>
      <c r="SLY13" s="56"/>
      <c r="SLZ13" s="56"/>
      <c r="SMA13" s="56"/>
      <c r="SMB13" s="56"/>
      <c r="SMC13" s="56"/>
      <c r="SMD13" s="56"/>
      <c r="SME13" s="56"/>
      <c r="SMF13" s="56"/>
      <c r="SMG13" s="56"/>
      <c r="SMH13" s="56"/>
      <c r="SMI13" s="56"/>
      <c r="SMJ13" s="56"/>
      <c r="SMK13" s="56"/>
      <c r="SML13" s="56"/>
      <c r="SMM13" s="56"/>
      <c r="SMN13" s="56"/>
      <c r="SMO13" s="56"/>
      <c r="SMP13" s="56"/>
      <c r="SMQ13" s="56"/>
      <c r="SMR13" s="56"/>
      <c r="SMS13" s="56"/>
      <c r="SMT13" s="56"/>
      <c r="SMU13" s="56"/>
      <c r="SMV13" s="56"/>
      <c r="SMW13" s="56"/>
      <c r="SMX13" s="56"/>
      <c r="SMY13" s="56"/>
      <c r="SMZ13" s="56"/>
      <c r="SNA13" s="56"/>
      <c r="SNB13" s="56"/>
      <c r="SNC13" s="56"/>
      <c r="SND13" s="56"/>
      <c r="SNE13" s="56"/>
      <c r="SNF13" s="56"/>
      <c r="SNG13" s="56"/>
      <c r="SNH13" s="56"/>
      <c r="SNI13" s="56"/>
      <c r="SNJ13" s="56"/>
      <c r="SNK13" s="56"/>
      <c r="SNL13" s="56"/>
      <c r="SNM13" s="56"/>
      <c r="SNN13" s="56"/>
      <c r="SNO13" s="56"/>
      <c r="SNP13" s="56"/>
      <c r="SNQ13" s="56"/>
      <c r="SNR13" s="56"/>
      <c r="SNS13" s="56"/>
      <c r="SNT13" s="56"/>
      <c r="SNU13" s="56"/>
      <c r="SNV13" s="56"/>
      <c r="SNW13" s="56"/>
      <c r="SNX13" s="56"/>
      <c r="SNY13" s="56"/>
      <c r="SNZ13" s="56"/>
      <c r="SOA13" s="56"/>
      <c r="SOB13" s="56"/>
      <c r="SOC13" s="56"/>
      <c r="SOD13" s="56"/>
      <c r="SOE13" s="56"/>
      <c r="SOF13" s="56"/>
      <c r="SOG13" s="56"/>
      <c r="SOH13" s="56"/>
      <c r="SOI13" s="56"/>
      <c r="SOJ13" s="56"/>
      <c r="SOK13" s="56"/>
      <c r="SOL13" s="56"/>
      <c r="SOM13" s="56"/>
      <c r="SON13" s="56"/>
      <c r="SOO13" s="56"/>
      <c r="SOP13" s="56"/>
      <c r="SOQ13" s="56"/>
      <c r="SOR13" s="56"/>
      <c r="SOS13" s="56"/>
      <c r="SOT13" s="56"/>
      <c r="SOU13" s="56"/>
      <c r="SOV13" s="56"/>
      <c r="SOW13" s="56"/>
      <c r="SOX13" s="56"/>
      <c r="SOY13" s="56"/>
      <c r="SOZ13" s="56"/>
      <c r="SPA13" s="56"/>
      <c r="SPB13" s="56"/>
      <c r="SPC13" s="56"/>
      <c r="SPD13" s="56"/>
      <c r="SPE13" s="56"/>
      <c r="SPF13" s="56"/>
      <c r="SPG13" s="56"/>
      <c r="SPH13" s="56"/>
      <c r="SPI13" s="56"/>
      <c r="SPJ13" s="56"/>
      <c r="SPK13" s="56"/>
      <c r="SPL13" s="56"/>
      <c r="SPM13" s="56"/>
      <c r="SPN13" s="56"/>
      <c r="SPO13" s="56"/>
      <c r="SPP13" s="56"/>
      <c r="SPQ13" s="56"/>
      <c r="SPR13" s="56"/>
      <c r="SPS13" s="56"/>
      <c r="SPT13" s="56"/>
      <c r="SPU13" s="56"/>
      <c r="SPV13" s="56"/>
      <c r="SPW13" s="56"/>
      <c r="SPX13" s="56"/>
      <c r="SPY13" s="56"/>
      <c r="SPZ13" s="56"/>
      <c r="SQA13" s="56"/>
      <c r="SQB13" s="56"/>
      <c r="SQC13" s="56"/>
      <c r="SQD13" s="56"/>
      <c r="SQE13" s="56"/>
      <c r="SQF13" s="56"/>
      <c r="SQG13" s="56"/>
      <c r="SQH13" s="56"/>
      <c r="SQI13" s="56"/>
      <c r="SQJ13" s="56"/>
      <c r="SQK13" s="56"/>
      <c r="SQL13" s="56"/>
      <c r="SQM13" s="56"/>
      <c r="SQN13" s="56"/>
      <c r="SQO13" s="56"/>
      <c r="SQP13" s="56"/>
      <c r="SQQ13" s="56"/>
      <c r="SQR13" s="56"/>
      <c r="SQS13" s="56"/>
      <c r="SQT13" s="56"/>
      <c r="SQU13" s="56"/>
      <c r="SQV13" s="56"/>
      <c r="SQW13" s="56"/>
      <c r="SQX13" s="56"/>
      <c r="SQY13" s="56"/>
      <c r="SQZ13" s="56"/>
      <c r="SRA13" s="56"/>
      <c r="SRB13" s="56"/>
      <c r="SRC13" s="56"/>
      <c r="SRD13" s="56"/>
      <c r="SRE13" s="56"/>
      <c r="SRF13" s="56"/>
      <c r="SRG13" s="56"/>
      <c r="SRH13" s="56"/>
      <c r="SRI13" s="56"/>
      <c r="SRJ13" s="56"/>
      <c r="SRK13" s="56"/>
      <c r="SRL13" s="56"/>
      <c r="SRM13" s="56"/>
      <c r="SRN13" s="56"/>
      <c r="SRO13" s="56"/>
      <c r="SRP13" s="56"/>
      <c r="SRQ13" s="56"/>
      <c r="SRR13" s="56"/>
      <c r="SRS13" s="56"/>
      <c r="SRT13" s="56"/>
      <c r="SRU13" s="56"/>
      <c r="SRV13" s="56"/>
      <c r="SRW13" s="56"/>
      <c r="SRX13" s="56"/>
      <c r="SRY13" s="56"/>
      <c r="SRZ13" s="56"/>
      <c r="SSA13" s="56"/>
      <c r="SSB13" s="56"/>
      <c r="SSC13" s="56"/>
      <c r="SSD13" s="56"/>
      <c r="SSE13" s="56"/>
      <c r="SSF13" s="56"/>
      <c r="SSG13" s="56"/>
      <c r="SSH13" s="56"/>
      <c r="SSI13" s="56"/>
      <c r="SSJ13" s="56"/>
      <c r="SSK13" s="56"/>
      <c r="SSL13" s="56"/>
      <c r="SSM13" s="56"/>
      <c r="SSN13" s="56"/>
      <c r="SSO13" s="56"/>
      <c r="SSP13" s="56"/>
      <c r="SSQ13" s="56"/>
      <c r="SSR13" s="56"/>
      <c r="SSS13" s="56"/>
      <c r="SST13" s="56"/>
      <c r="SSU13" s="56"/>
      <c r="SSV13" s="56"/>
      <c r="SSW13" s="56"/>
      <c r="SSX13" s="56"/>
      <c r="SSY13" s="56"/>
      <c r="SSZ13" s="56"/>
      <c r="STA13" s="56"/>
      <c r="STB13" s="56"/>
      <c r="STC13" s="56"/>
      <c r="STD13" s="56"/>
      <c r="STE13" s="56"/>
      <c r="STF13" s="56"/>
      <c r="STG13" s="56"/>
      <c r="STH13" s="56"/>
      <c r="STI13" s="56"/>
      <c r="STJ13" s="56"/>
      <c r="STK13" s="56"/>
      <c r="STL13" s="56"/>
      <c r="STM13" s="56"/>
      <c r="STN13" s="56"/>
      <c r="STO13" s="56"/>
      <c r="STP13" s="56"/>
      <c r="STQ13" s="56"/>
      <c r="STR13" s="56"/>
      <c r="STS13" s="56"/>
      <c r="STT13" s="56"/>
      <c r="STU13" s="56"/>
      <c r="STV13" s="56"/>
      <c r="STW13" s="56"/>
      <c r="STX13" s="56"/>
      <c r="STY13" s="56"/>
      <c r="STZ13" s="56"/>
      <c r="SUA13" s="56"/>
      <c r="SUB13" s="56"/>
      <c r="SUC13" s="56"/>
      <c r="SUD13" s="56"/>
      <c r="SUE13" s="56"/>
      <c r="SUF13" s="56"/>
      <c r="SUG13" s="56"/>
      <c r="SUH13" s="56"/>
      <c r="SUI13" s="56"/>
      <c r="SUJ13" s="56"/>
      <c r="SUK13" s="56"/>
      <c r="SUL13" s="56"/>
      <c r="SUM13" s="56"/>
      <c r="SUN13" s="56"/>
      <c r="SUO13" s="56"/>
      <c r="SUP13" s="56"/>
      <c r="SUQ13" s="56"/>
      <c r="SUR13" s="56"/>
      <c r="SUS13" s="56"/>
      <c r="SUT13" s="56"/>
      <c r="SUU13" s="56"/>
      <c r="SUV13" s="56"/>
      <c r="SUW13" s="56"/>
      <c r="SUX13" s="56"/>
      <c r="SUY13" s="56"/>
      <c r="SUZ13" s="56"/>
      <c r="SVA13" s="56"/>
      <c r="SVB13" s="56"/>
      <c r="SVC13" s="56"/>
      <c r="SVD13" s="56"/>
      <c r="SVE13" s="56"/>
      <c r="SVF13" s="56"/>
      <c r="SVG13" s="56"/>
      <c r="SVH13" s="56"/>
      <c r="SVI13" s="56"/>
      <c r="SVJ13" s="56"/>
      <c r="SVK13" s="56"/>
      <c r="SVL13" s="56"/>
      <c r="SVM13" s="56"/>
      <c r="SVN13" s="56"/>
      <c r="SVO13" s="56"/>
      <c r="SVP13" s="56"/>
      <c r="SVQ13" s="56"/>
      <c r="SVR13" s="56"/>
      <c r="SVS13" s="56"/>
      <c r="SVT13" s="56"/>
      <c r="SVU13" s="56"/>
      <c r="SVV13" s="56"/>
      <c r="SVW13" s="56"/>
      <c r="SVX13" s="56"/>
      <c r="SVY13" s="56"/>
      <c r="SVZ13" s="56"/>
      <c r="SWA13" s="56"/>
      <c r="SWB13" s="56"/>
      <c r="SWC13" s="56"/>
      <c r="SWD13" s="56"/>
      <c r="SWE13" s="56"/>
      <c r="SWF13" s="56"/>
      <c r="SWG13" s="56"/>
      <c r="SWH13" s="56"/>
      <c r="SWI13" s="56"/>
      <c r="SWJ13" s="56"/>
      <c r="SWK13" s="56"/>
      <c r="SWL13" s="56"/>
      <c r="SWM13" s="56"/>
      <c r="SWN13" s="56"/>
      <c r="SWO13" s="56"/>
      <c r="SWP13" s="56"/>
      <c r="SWQ13" s="56"/>
      <c r="SWR13" s="56"/>
      <c r="SWS13" s="56"/>
      <c r="SWT13" s="56"/>
      <c r="SWU13" s="56"/>
      <c r="SWV13" s="56"/>
      <c r="SWW13" s="56"/>
      <c r="SWX13" s="56"/>
      <c r="SWY13" s="56"/>
      <c r="SWZ13" s="56"/>
      <c r="SXA13" s="56"/>
      <c r="SXB13" s="56"/>
      <c r="SXC13" s="56"/>
      <c r="SXD13" s="56"/>
      <c r="SXE13" s="56"/>
      <c r="SXF13" s="56"/>
      <c r="SXG13" s="56"/>
      <c r="SXH13" s="56"/>
      <c r="SXI13" s="56"/>
      <c r="SXJ13" s="56"/>
      <c r="SXK13" s="56"/>
      <c r="SXL13" s="56"/>
      <c r="SXM13" s="56"/>
      <c r="SXN13" s="56"/>
      <c r="SXO13" s="56"/>
      <c r="SXP13" s="56"/>
      <c r="SXQ13" s="56"/>
      <c r="SXR13" s="56"/>
      <c r="SXS13" s="56"/>
      <c r="SXT13" s="56"/>
      <c r="SXU13" s="56"/>
      <c r="SXV13" s="56"/>
      <c r="SXW13" s="56"/>
      <c r="SXX13" s="56"/>
      <c r="SXY13" s="56"/>
      <c r="SXZ13" s="56"/>
      <c r="SYA13" s="56"/>
      <c r="SYB13" s="56"/>
      <c r="SYC13" s="56"/>
      <c r="SYD13" s="56"/>
      <c r="SYE13" s="56"/>
      <c r="SYF13" s="56"/>
      <c r="SYG13" s="56"/>
      <c r="SYH13" s="56"/>
      <c r="SYI13" s="56"/>
      <c r="SYJ13" s="56"/>
      <c r="SYK13" s="56"/>
      <c r="SYL13" s="56"/>
      <c r="SYM13" s="56"/>
      <c r="SYN13" s="56"/>
      <c r="SYO13" s="56"/>
      <c r="SYP13" s="56"/>
      <c r="SYQ13" s="56"/>
      <c r="SYR13" s="56"/>
      <c r="SYS13" s="56"/>
      <c r="SYT13" s="56"/>
      <c r="SYU13" s="56"/>
      <c r="SYV13" s="56"/>
      <c r="SYW13" s="56"/>
      <c r="SYX13" s="56"/>
      <c r="SYY13" s="56"/>
      <c r="SYZ13" s="56"/>
      <c r="SZA13" s="56"/>
      <c r="SZB13" s="56"/>
      <c r="SZC13" s="56"/>
      <c r="SZD13" s="56"/>
      <c r="SZE13" s="56"/>
      <c r="SZF13" s="56"/>
      <c r="SZG13" s="56"/>
      <c r="SZH13" s="56"/>
      <c r="SZI13" s="56"/>
      <c r="SZJ13" s="56"/>
      <c r="SZK13" s="56"/>
      <c r="SZL13" s="56"/>
      <c r="SZM13" s="56"/>
      <c r="SZN13" s="56"/>
      <c r="SZO13" s="56"/>
      <c r="SZP13" s="56"/>
      <c r="SZQ13" s="56"/>
      <c r="SZR13" s="56"/>
      <c r="SZS13" s="56"/>
      <c r="SZT13" s="56"/>
      <c r="SZU13" s="56"/>
      <c r="SZV13" s="56"/>
      <c r="SZW13" s="56"/>
      <c r="SZX13" s="56"/>
      <c r="SZY13" s="56"/>
      <c r="SZZ13" s="56"/>
      <c r="TAA13" s="56"/>
      <c r="TAB13" s="56"/>
      <c r="TAC13" s="56"/>
      <c r="TAD13" s="56"/>
      <c r="TAE13" s="56"/>
      <c r="TAF13" s="56"/>
      <c r="TAG13" s="56"/>
      <c r="TAH13" s="56"/>
      <c r="TAI13" s="56"/>
      <c r="TAJ13" s="56"/>
      <c r="TAK13" s="56"/>
      <c r="TAL13" s="56"/>
      <c r="TAM13" s="56"/>
      <c r="TAN13" s="56"/>
      <c r="TAO13" s="56"/>
      <c r="TAP13" s="56"/>
      <c r="TAQ13" s="56"/>
      <c r="TAR13" s="56"/>
      <c r="TAS13" s="56"/>
      <c r="TAT13" s="56"/>
      <c r="TAU13" s="56"/>
      <c r="TAV13" s="56"/>
      <c r="TAW13" s="56"/>
      <c r="TAX13" s="56"/>
      <c r="TAY13" s="56"/>
      <c r="TAZ13" s="56"/>
      <c r="TBA13" s="56"/>
      <c r="TBB13" s="56"/>
      <c r="TBC13" s="56"/>
      <c r="TBD13" s="56"/>
      <c r="TBE13" s="56"/>
      <c r="TBF13" s="56"/>
      <c r="TBG13" s="56"/>
      <c r="TBH13" s="56"/>
      <c r="TBI13" s="56"/>
      <c r="TBJ13" s="56"/>
      <c r="TBK13" s="56"/>
      <c r="TBL13" s="56"/>
      <c r="TBM13" s="56"/>
      <c r="TBN13" s="56"/>
      <c r="TBO13" s="56"/>
      <c r="TBP13" s="56"/>
      <c r="TBQ13" s="56"/>
      <c r="TBR13" s="56"/>
      <c r="TBS13" s="56"/>
      <c r="TBT13" s="56"/>
      <c r="TBU13" s="56"/>
      <c r="TBV13" s="56"/>
      <c r="TBW13" s="56"/>
      <c r="TBX13" s="56"/>
      <c r="TBY13" s="56"/>
      <c r="TBZ13" s="56"/>
      <c r="TCA13" s="56"/>
      <c r="TCB13" s="56"/>
      <c r="TCC13" s="56"/>
      <c r="TCD13" s="56"/>
      <c r="TCE13" s="56"/>
      <c r="TCF13" s="56"/>
      <c r="TCG13" s="56"/>
      <c r="TCH13" s="56"/>
      <c r="TCI13" s="56"/>
      <c r="TCJ13" s="56"/>
      <c r="TCK13" s="56"/>
      <c r="TCL13" s="56"/>
      <c r="TCM13" s="56"/>
      <c r="TCN13" s="56"/>
      <c r="TCO13" s="56"/>
      <c r="TCP13" s="56"/>
      <c r="TCQ13" s="56"/>
      <c r="TCR13" s="56"/>
      <c r="TCS13" s="56"/>
      <c r="TCT13" s="56"/>
      <c r="TCU13" s="56"/>
      <c r="TCV13" s="56"/>
      <c r="TCW13" s="56"/>
      <c r="TCX13" s="56"/>
      <c r="TCY13" s="56"/>
      <c r="TCZ13" s="56"/>
      <c r="TDA13" s="56"/>
      <c r="TDB13" s="56"/>
      <c r="TDC13" s="56"/>
      <c r="TDD13" s="56"/>
      <c r="TDE13" s="56"/>
      <c r="TDF13" s="56"/>
      <c r="TDG13" s="56"/>
      <c r="TDH13" s="56"/>
      <c r="TDI13" s="56"/>
      <c r="TDJ13" s="56"/>
      <c r="TDK13" s="56"/>
      <c r="TDL13" s="56"/>
      <c r="TDM13" s="56"/>
      <c r="TDN13" s="56"/>
      <c r="TDO13" s="56"/>
      <c r="TDP13" s="56"/>
      <c r="TDQ13" s="56"/>
      <c r="TDR13" s="56"/>
      <c r="TDS13" s="56"/>
      <c r="TDT13" s="56"/>
      <c r="TDU13" s="56"/>
      <c r="TDV13" s="56"/>
      <c r="TDW13" s="56"/>
      <c r="TDX13" s="56"/>
      <c r="TDY13" s="56"/>
      <c r="TDZ13" s="56"/>
      <c r="TEA13" s="56"/>
      <c r="TEB13" s="56"/>
      <c r="TEC13" s="56"/>
      <c r="TED13" s="56"/>
      <c r="TEE13" s="56"/>
      <c r="TEF13" s="56"/>
      <c r="TEG13" s="56"/>
      <c r="TEH13" s="56"/>
      <c r="TEI13" s="56"/>
      <c r="TEJ13" s="56"/>
      <c r="TEK13" s="56"/>
      <c r="TEL13" s="56"/>
      <c r="TEM13" s="56"/>
      <c r="TEN13" s="56"/>
      <c r="TEO13" s="56"/>
      <c r="TEP13" s="56"/>
      <c r="TEQ13" s="56"/>
      <c r="TER13" s="56"/>
      <c r="TES13" s="56"/>
      <c r="TET13" s="56"/>
      <c r="TEU13" s="56"/>
      <c r="TEV13" s="56"/>
      <c r="TEW13" s="56"/>
      <c r="TEX13" s="56"/>
      <c r="TEY13" s="56"/>
      <c r="TEZ13" s="56"/>
      <c r="TFA13" s="56"/>
      <c r="TFB13" s="56"/>
      <c r="TFC13" s="56"/>
      <c r="TFD13" s="56"/>
      <c r="TFE13" s="56"/>
      <c r="TFF13" s="56"/>
      <c r="TFG13" s="56"/>
      <c r="TFH13" s="56"/>
      <c r="TFI13" s="56"/>
      <c r="TFJ13" s="56"/>
      <c r="TFK13" s="56"/>
      <c r="TFL13" s="56"/>
      <c r="TFM13" s="56"/>
      <c r="TFN13" s="56"/>
      <c r="TFO13" s="56"/>
      <c r="TFP13" s="56"/>
      <c r="TFQ13" s="56"/>
      <c r="TFR13" s="56"/>
      <c r="TFS13" s="56"/>
      <c r="TFT13" s="56"/>
      <c r="TFU13" s="56"/>
      <c r="TFV13" s="56"/>
      <c r="TFW13" s="56"/>
      <c r="TFX13" s="56"/>
      <c r="TFY13" s="56"/>
      <c r="TFZ13" s="56"/>
      <c r="TGA13" s="56"/>
      <c r="TGB13" s="56"/>
      <c r="TGC13" s="56"/>
      <c r="TGD13" s="56"/>
      <c r="TGE13" s="56"/>
      <c r="TGF13" s="56"/>
      <c r="TGG13" s="56"/>
      <c r="TGH13" s="56"/>
      <c r="TGI13" s="56"/>
      <c r="TGJ13" s="56"/>
      <c r="TGK13" s="56"/>
      <c r="TGL13" s="56"/>
      <c r="TGM13" s="56"/>
      <c r="TGN13" s="56"/>
      <c r="TGO13" s="56"/>
      <c r="TGP13" s="56"/>
      <c r="TGQ13" s="56"/>
      <c r="TGR13" s="56"/>
      <c r="TGS13" s="56"/>
      <c r="TGT13" s="56"/>
      <c r="TGU13" s="56"/>
      <c r="TGV13" s="56"/>
      <c r="TGW13" s="56"/>
      <c r="TGX13" s="56"/>
      <c r="TGY13" s="56"/>
      <c r="TGZ13" s="56"/>
      <c r="THA13" s="56"/>
      <c r="THB13" s="56"/>
      <c r="THC13" s="56"/>
      <c r="THD13" s="56"/>
      <c r="THE13" s="56"/>
      <c r="THF13" s="56"/>
      <c r="THG13" s="56"/>
      <c r="THH13" s="56"/>
      <c r="THI13" s="56"/>
      <c r="THJ13" s="56"/>
      <c r="THK13" s="56"/>
      <c r="THL13" s="56"/>
      <c r="THM13" s="56"/>
      <c r="THN13" s="56"/>
      <c r="THO13" s="56"/>
      <c r="THP13" s="56"/>
      <c r="THQ13" s="56"/>
      <c r="THR13" s="56"/>
      <c r="THS13" s="56"/>
      <c r="THT13" s="56"/>
      <c r="THU13" s="56"/>
      <c r="THV13" s="56"/>
      <c r="THW13" s="56"/>
      <c r="THX13" s="56"/>
      <c r="THY13" s="56"/>
      <c r="THZ13" s="56"/>
      <c r="TIA13" s="56"/>
      <c r="TIB13" s="56"/>
      <c r="TIC13" s="56"/>
      <c r="TID13" s="56"/>
      <c r="TIE13" s="56"/>
      <c r="TIF13" s="56"/>
      <c r="TIG13" s="56"/>
      <c r="TIH13" s="56"/>
      <c r="TII13" s="56"/>
      <c r="TIJ13" s="56"/>
      <c r="TIK13" s="56"/>
      <c r="TIL13" s="56"/>
      <c r="TIM13" s="56"/>
      <c r="TIN13" s="56"/>
      <c r="TIO13" s="56"/>
      <c r="TIP13" s="56"/>
      <c r="TIQ13" s="56"/>
      <c r="TIR13" s="56"/>
      <c r="TIS13" s="56"/>
      <c r="TIT13" s="56"/>
      <c r="TIU13" s="56"/>
      <c r="TIV13" s="56"/>
      <c r="TIW13" s="56"/>
      <c r="TIX13" s="56"/>
      <c r="TIY13" s="56"/>
      <c r="TIZ13" s="56"/>
      <c r="TJA13" s="56"/>
      <c r="TJB13" s="56"/>
      <c r="TJC13" s="56"/>
      <c r="TJD13" s="56"/>
      <c r="TJE13" s="56"/>
      <c r="TJF13" s="56"/>
      <c r="TJG13" s="56"/>
      <c r="TJH13" s="56"/>
      <c r="TJI13" s="56"/>
      <c r="TJJ13" s="56"/>
      <c r="TJK13" s="56"/>
      <c r="TJL13" s="56"/>
      <c r="TJM13" s="56"/>
      <c r="TJN13" s="56"/>
      <c r="TJO13" s="56"/>
      <c r="TJP13" s="56"/>
      <c r="TJQ13" s="56"/>
      <c r="TJR13" s="56"/>
      <c r="TJS13" s="56"/>
      <c r="TJT13" s="56"/>
      <c r="TJU13" s="56"/>
      <c r="TJV13" s="56"/>
      <c r="TJW13" s="56"/>
      <c r="TJX13" s="56"/>
      <c r="TJY13" s="56"/>
      <c r="TJZ13" s="56"/>
      <c r="TKA13" s="56"/>
      <c r="TKB13" s="56"/>
      <c r="TKC13" s="56"/>
      <c r="TKD13" s="56"/>
      <c r="TKE13" s="56"/>
      <c r="TKF13" s="56"/>
      <c r="TKG13" s="56"/>
      <c r="TKH13" s="56"/>
      <c r="TKI13" s="56"/>
      <c r="TKJ13" s="56"/>
      <c r="TKK13" s="56"/>
      <c r="TKL13" s="56"/>
      <c r="TKM13" s="56"/>
      <c r="TKN13" s="56"/>
      <c r="TKO13" s="56"/>
      <c r="TKP13" s="56"/>
      <c r="TKQ13" s="56"/>
      <c r="TKR13" s="56"/>
      <c r="TKS13" s="56"/>
      <c r="TKT13" s="56"/>
      <c r="TKU13" s="56"/>
      <c r="TKV13" s="56"/>
      <c r="TKW13" s="56"/>
      <c r="TKX13" s="56"/>
      <c r="TKY13" s="56"/>
      <c r="TKZ13" s="56"/>
      <c r="TLA13" s="56"/>
      <c r="TLB13" s="56"/>
      <c r="TLC13" s="56"/>
      <c r="TLD13" s="56"/>
      <c r="TLE13" s="56"/>
      <c r="TLF13" s="56"/>
      <c r="TLG13" s="56"/>
      <c r="TLH13" s="56"/>
      <c r="TLI13" s="56"/>
      <c r="TLJ13" s="56"/>
      <c r="TLK13" s="56"/>
      <c r="TLL13" s="56"/>
      <c r="TLM13" s="56"/>
      <c r="TLN13" s="56"/>
      <c r="TLO13" s="56"/>
      <c r="TLP13" s="56"/>
      <c r="TLQ13" s="56"/>
      <c r="TLR13" s="56"/>
      <c r="TLS13" s="56"/>
      <c r="TLT13" s="56"/>
      <c r="TLU13" s="56"/>
      <c r="TLV13" s="56"/>
      <c r="TLW13" s="56"/>
      <c r="TLX13" s="56"/>
      <c r="TLY13" s="56"/>
      <c r="TLZ13" s="56"/>
      <c r="TMA13" s="56"/>
      <c r="TMB13" s="56"/>
      <c r="TMC13" s="56"/>
      <c r="TMD13" s="56"/>
      <c r="TME13" s="56"/>
      <c r="TMF13" s="56"/>
      <c r="TMG13" s="56"/>
      <c r="TMH13" s="56"/>
      <c r="TMI13" s="56"/>
      <c r="TMJ13" s="56"/>
      <c r="TMK13" s="56"/>
      <c r="TML13" s="56"/>
      <c r="TMM13" s="56"/>
      <c r="TMN13" s="56"/>
      <c r="TMO13" s="56"/>
      <c r="TMP13" s="56"/>
      <c r="TMQ13" s="56"/>
      <c r="TMR13" s="56"/>
      <c r="TMS13" s="56"/>
      <c r="TMT13" s="56"/>
      <c r="TMU13" s="56"/>
      <c r="TMV13" s="56"/>
      <c r="TMW13" s="56"/>
      <c r="TMX13" s="56"/>
      <c r="TMY13" s="56"/>
      <c r="TMZ13" s="56"/>
      <c r="TNA13" s="56"/>
      <c r="TNB13" s="56"/>
      <c r="TNC13" s="56"/>
      <c r="TND13" s="56"/>
      <c r="TNE13" s="56"/>
      <c r="TNF13" s="56"/>
      <c r="TNG13" s="56"/>
      <c r="TNH13" s="56"/>
      <c r="TNI13" s="56"/>
      <c r="TNJ13" s="56"/>
      <c r="TNK13" s="56"/>
      <c r="TNL13" s="56"/>
      <c r="TNM13" s="56"/>
      <c r="TNN13" s="56"/>
      <c r="TNO13" s="56"/>
      <c r="TNP13" s="56"/>
      <c r="TNQ13" s="56"/>
      <c r="TNR13" s="56"/>
      <c r="TNS13" s="56"/>
      <c r="TNT13" s="56"/>
      <c r="TNU13" s="56"/>
      <c r="TNV13" s="56"/>
      <c r="TNW13" s="56"/>
      <c r="TNX13" s="56"/>
      <c r="TNY13" s="56"/>
      <c r="TNZ13" s="56"/>
      <c r="TOA13" s="56"/>
      <c r="TOB13" s="56"/>
      <c r="TOC13" s="56"/>
      <c r="TOD13" s="56"/>
      <c r="TOE13" s="56"/>
      <c r="TOF13" s="56"/>
      <c r="TOG13" s="56"/>
      <c r="TOH13" s="56"/>
      <c r="TOI13" s="56"/>
      <c r="TOJ13" s="56"/>
      <c r="TOK13" s="56"/>
      <c r="TOL13" s="56"/>
      <c r="TOM13" s="56"/>
      <c r="TON13" s="56"/>
      <c r="TOO13" s="56"/>
      <c r="TOP13" s="56"/>
      <c r="TOQ13" s="56"/>
      <c r="TOR13" s="56"/>
      <c r="TOS13" s="56"/>
      <c r="TOT13" s="56"/>
      <c r="TOU13" s="56"/>
      <c r="TOV13" s="56"/>
      <c r="TOW13" s="56"/>
      <c r="TOX13" s="56"/>
      <c r="TOY13" s="56"/>
      <c r="TOZ13" s="56"/>
      <c r="TPA13" s="56"/>
      <c r="TPB13" s="56"/>
      <c r="TPC13" s="56"/>
      <c r="TPD13" s="56"/>
      <c r="TPE13" s="56"/>
      <c r="TPF13" s="56"/>
      <c r="TPG13" s="56"/>
      <c r="TPH13" s="56"/>
      <c r="TPI13" s="56"/>
      <c r="TPJ13" s="56"/>
      <c r="TPK13" s="56"/>
      <c r="TPL13" s="56"/>
      <c r="TPM13" s="56"/>
      <c r="TPN13" s="56"/>
      <c r="TPO13" s="56"/>
      <c r="TPP13" s="56"/>
      <c r="TPQ13" s="56"/>
      <c r="TPR13" s="56"/>
      <c r="TPS13" s="56"/>
      <c r="TPT13" s="56"/>
      <c r="TPU13" s="56"/>
      <c r="TPV13" s="56"/>
      <c r="TPW13" s="56"/>
      <c r="TPX13" s="56"/>
      <c r="TPY13" s="56"/>
      <c r="TPZ13" s="56"/>
      <c r="TQA13" s="56"/>
      <c r="TQB13" s="56"/>
      <c r="TQC13" s="56"/>
      <c r="TQD13" s="56"/>
      <c r="TQE13" s="56"/>
      <c r="TQF13" s="56"/>
      <c r="TQG13" s="56"/>
      <c r="TQH13" s="56"/>
      <c r="TQI13" s="56"/>
      <c r="TQJ13" s="56"/>
      <c r="TQK13" s="56"/>
      <c r="TQL13" s="56"/>
      <c r="TQM13" s="56"/>
      <c r="TQN13" s="56"/>
      <c r="TQO13" s="56"/>
      <c r="TQP13" s="56"/>
      <c r="TQQ13" s="56"/>
      <c r="TQR13" s="56"/>
      <c r="TQS13" s="56"/>
      <c r="TQT13" s="56"/>
      <c r="TQU13" s="56"/>
      <c r="TQV13" s="56"/>
      <c r="TQW13" s="56"/>
      <c r="TQX13" s="56"/>
      <c r="TQY13" s="56"/>
      <c r="TQZ13" s="56"/>
      <c r="TRA13" s="56"/>
      <c r="TRB13" s="56"/>
      <c r="TRC13" s="56"/>
      <c r="TRD13" s="56"/>
      <c r="TRE13" s="56"/>
      <c r="TRF13" s="56"/>
      <c r="TRG13" s="56"/>
      <c r="TRH13" s="56"/>
      <c r="TRI13" s="56"/>
      <c r="TRJ13" s="56"/>
      <c r="TRK13" s="56"/>
      <c r="TRL13" s="56"/>
      <c r="TRM13" s="56"/>
      <c r="TRN13" s="56"/>
      <c r="TRO13" s="56"/>
      <c r="TRP13" s="56"/>
      <c r="TRQ13" s="56"/>
      <c r="TRR13" s="56"/>
      <c r="TRS13" s="56"/>
      <c r="TRT13" s="56"/>
      <c r="TRU13" s="56"/>
      <c r="TRV13" s="56"/>
      <c r="TRW13" s="56"/>
      <c r="TRX13" s="56"/>
      <c r="TRY13" s="56"/>
      <c r="TRZ13" s="56"/>
      <c r="TSA13" s="56"/>
      <c r="TSB13" s="56"/>
      <c r="TSC13" s="56"/>
      <c r="TSD13" s="56"/>
      <c r="TSE13" s="56"/>
      <c r="TSF13" s="56"/>
      <c r="TSG13" s="56"/>
      <c r="TSH13" s="56"/>
      <c r="TSI13" s="56"/>
      <c r="TSJ13" s="56"/>
      <c r="TSK13" s="56"/>
      <c r="TSL13" s="56"/>
      <c r="TSM13" s="56"/>
      <c r="TSN13" s="56"/>
      <c r="TSO13" s="56"/>
      <c r="TSP13" s="56"/>
      <c r="TSQ13" s="56"/>
      <c r="TSR13" s="56"/>
      <c r="TSS13" s="56"/>
      <c r="TST13" s="56"/>
      <c r="TSU13" s="56"/>
      <c r="TSV13" s="56"/>
      <c r="TSW13" s="56"/>
      <c r="TSX13" s="56"/>
      <c r="TSY13" s="56"/>
      <c r="TSZ13" s="56"/>
      <c r="TTA13" s="56"/>
      <c r="TTB13" s="56"/>
      <c r="TTC13" s="56"/>
      <c r="TTD13" s="56"/>
      <c r="TTE13" s="56"/>
      <c r="TTF13" s="56"/>
      <c r="TTG13" s="56"/>
      <c r="TTH13" s="56"/>
      <c r="TTI13" s="56"/>
      <c r="TTJ13" s="56"/>
      <c r="TTK13" s="56"/>
      <c r="TTL13" s="56"/>
      <c r="TTM13" s="56"/>
      <c r="TTN13" s="56"/>
      <c r="TTO13" s="56"/>
      <c r="TTP13" s="56"/>
      <c r="TTQ13" s="56"/>
      <c r="TTR13" s="56"/>
      <c r="TTS13" s="56"/>
      <c r="TTT13" s="56"/>
      <c r="TTU13" s="56"/>
      <c r="TTV13" s="56"/>
      <c r="TTW13" s="56"/>
      <c r="TTX13" s="56"/>
      <c r="TTY13" s="56"/>
      <c r="TTZ13" s="56"/>
      <c r="TUA13" s="56"/>
      <c r="TUB13" s="56"/>
      <c r="TUC13" s="56"/>
      <c r="TUD13" s="56"/>
      <c r="TUE13" s="56"/>
      <c r="TUF13" s="56"/>
      <c r="TUG13" s="56"/>
      <c r="TUH13" s="56"/>
      <c r="TUI13" s="56"/>
      <c r="TUJ13" s="56"/>
      <c r="TUK13" s="56"/>
      <c r="TUL13" s="56"/>
      <c r="TUM13" s="56"/>
      <c r="TUN13" s="56"/>
      <c r="TUO13" s="56"/>
      <c r="TUP13" s="56"/>
      <c r="TUQ13" s="56"/>
      <c r="TUR13" s="56"/>
      <c r="TUS13" s="56"/>
      <c r="TUT13" s="56"/>
      <c r="TUU13" s="56"/>
      <c r="TUV13" s="56"/>
      <c r="TUW13" s="56"/>
      <c r="TUX13" s="56"/>
      <c r="TUY13" s="56"/>
      <c r="TUZ13" s="56"/>
      <c r="TVA13" s="56"/>
      <c r="TVB13" s="56"/>
      <c r="TVC13" s="56"/>
      <c r="TVD13" s="56"/>
      <c r="TVE13" s="56"/>
      <c r="TVF13" s="56"/>
      <c r="TVG13" s="56"/>
      <c r="TVH13" s="56"/>
      <c r="TVI13" s="56"/>
      <c r="TVJ13" s="56"/>
      <c r="TVK13" s="56"/>
      <c r="TVL13" s="56"/>
      <c r="TVM13" s="56"/>
      <c r="TVN13" s="56"/>
      <c r="TVO13" s="56"/>
      <c r="TVP13" s="56"/>
      <c r="TVQ13" s="56"/>
      <c r="TVR13" s="56"/>
      <c r="TVS13" s="56"/>
      <c r="TVT13" s="56"/>
      <c r="TVU13" s="56"/>
      <c r="TVV13" s="56"/>
      <c r="TVW13" s="56"/>
      <c r="TVX13" s="56"/>
      <c r="TVY13" s="56"/>
      <c r="TVZ13" s="56"/>
      <c r="TWA13" s="56"/>
      <c r="TWB13" s="56"/>
      <c r="TWC13" s="56"/>
      <c r="TWD13" s="56"/>
      <c r="TWE13" s="56"/>
      <c r="TWF13" s="56"/>
      <c r="TWG13" s="56"/>
      <c r="TWH13" s="56"/>
      <c r="TWI13" s="56"/>
      <c r="TWJ13" s="56"/>
      <c r="TWK13" s="56"/>
      <c r="TWL13" s="56"/>
      <c r="TWM13" s="56"/>
      <c r="TWN13" s="56"/>
      <c r="TWO13" s="56"/>
      <c r="TWP13" s="56"/>
      <c r="TWQ13" s="56"/>
      <c r="TWR13" s="56"/>
      <c r="TWS13" s="56"/>
      <c r="TWT13" s="56"/>
      <c r="TWU13" s="56"/>
      <c r="TWV13" s="56"/>
      <c r="TWW13" s="56"/>
      <c r="TWX13" s="56"/>
      <c r="TWY13" s="56"/>
      <c r="TWZ13" s="56"/>
      <c r="TXA13" s="56"/>
      <c r="TXB13" s="56"/>
      <c r="TXC13" s="56"/>
      <c r="TXD13" s="56"/>
      <c r="TXE13" s="56"/>
      <c r="TXF13" s="56"/>
      <c r="TXG13" s="56"/>
      <c r="TXH13" s="56"/>
      <c r="TXI13" s="56"/>
      <c r="TXJ13" s="56"/>
      <c r="TXK13" s="56"/>
      <c r="TXL13" s="56"/>
      <c r="TXM13" s="56"/>
      <c r="TXN13" s="56"/>
      <c r="TXO13" s="56"/>
      <c r="TXP13" s="56"/>
      <c r="TXQ13" s="56"/>
      <c r="TXR13" s="56"/>
      <c r="TXS13" s="56"/>
      <c r="TXT13" s="56"/>
      <c r="TXU13" s="56"/>
      <c r="TXV13" s="56"/>
      <c r="TXW13" s="56"/>
      <c r="TXX13" s="56"/>
      <c r="TXY13" s="56"/>
      <c r="TXZ13" s="56"/>
      <c r="TYA13" s="56"/>
      <c r="TYB13" s="56"/>
      <c r="TYC13" s="56"/>
      <c r="TYD13" s="56"/>
      <c r="TYE13" s="56"/>
      <c r="TYF13" s="56"/>
      <c r="TYG13" s="56"/>
      <c r="TYH13" s="56"/>
      <c r="TYI13" s="56"/>
      <c r="TYJ13" s="56"/>
      <c r="TYK13" s="56"/>
      <c r="TYL13" s="56"/>
      <c r="TYM13" s="56"/>
      <c r="TYN13" s="56"/>
      <c r="TYO13" s="56"/>
      <c r="TYP13" s="56"/>
      <c r="TYQ13" s="56"/>
      <c r="TYR13" s="56"/>
      <c r="TYS13" s="56"/>
      <c r="TYT13" s="56"/>
      <c r="TYU13" s="56"/>
      <c r="TYV13" s="56"/>
      <c r="TYW13" s="56"/>
      <c r="TYX13" s="56"/>
      <c r="TYY13" s="56"/>
      <c r="TYZ13" s="56"/>
      <c r="TZA13" s="56"/>
      <c r="TZB13" s="56"/>
      <c r="TZC13" s="56"/>
      <c r="TZD13" s="56"/>
      <c r="TZE13" s="56"/>
      <c r="TZF13" s="56"/>
      <c r="TZG13" s="56"/>
      <c r="TZH13" s="56"/>
      <c r="TZI13" s="56"/>
      <c r="TZJ13" s="56"/>
      <c r="TZK13" s="56"/>
      <c r="TZL13" s="56"/>
      <c r="TZM13" s="56"/>
      <c r="TZN13" s="56"/>
      <c r="TZO13" s="56"/>
      <c r="TZP13" s="56"/>
      <c r="TZQ13" s="56"/>
      <c r="TZR13" s="56"/>
      <c r="TZS13" s="56"/>
      <c r="TZT13" s="56"/>
      <c r="TZU13" s="56"/>
      <c r="TZV13" s="56"/>
      <c r="TZW13" s="56"/>
      <c r="TZX13" s="56"/>
      <c r="TZY13" s="56"/>
      <c r="TZZ13" s="56"/>
      <c r="UAA13" s="56"/>
      <c r="UAB13" s="56"/>
      <c r="UAC13" s="56"/>
      <c r="UAD13" s="56"/>
      <c r="UAE13" s="56"/>
      <c r="UAF13" s="56"/>
      <c r="UAG13" s="56"/>
      <c r="UAH13" s="56"/>
      <c r="UAI13" s="56"/>
      <c r="UAJ13" s="56"/>
      <c r="UAK13" s="56"/>
      <c r="UAL13" s="56"/>
      <c r="UAM13" s="56"/>
      <c r="UAN13" s="56"/>
      <c r="UAO13" s="56"/>
      <c r="UAP13" s="56"/>
      <c r="UAQ13" s="56"/>
      <c r="UAR13" s="56"/>
      <c r="UAS13" s="56"/>
      <c r="UAT13" s="56"/>
      <c r="UAU13" s="56"/>
      <c r="UAV13" s="56"/>
      <c r="UAW13" s="56"/>
      <c r="UAX13" s="56"/>
      <c r="UAY13" s="56"/>
      <c r="UAZ13" s="56"/>
      <c r="UBA13" s="56"/>
      <c r="UBB13" s="56"/>
      <c r="UBC13" s="56"/>
      <c r="UBD13" s="56"/>
      <c r="UBE13" s="56"/>
      <c r="UBF13" s="56"/>
      <c r="UBG13" s="56"/>
      <c r="UBH13" s="56"/>
      <c r="UBI13" s="56"/>
      <c r="UBJ13" s="56"/>
      <c r="UBK13" s="56"/>
      <c r="UBL13" s="56"/>
      <c r="UBM13" s="56"/>
      <c r="UBN13" s="56"/>
      <c r="UBO13" s="56"/>
      <c r="UBP13" s="56"/>
      <c r="UBQ13" s="56"/>
      <c r="UBR13" s="56"/>
      <c r="UBS13" s="56"/>
      <c r="UBT13" s="56"/>
      <c r="UBU13" s="56"/>
      <c r="UBV13" s="56"/>
      <c r="UBW13" s="56"/>
      <c r="UBX13" s="56"/>
      <c r="UBY13" s="56"/>
      <c r="UBZ13" s="56"/>
      <c r="UCA13" s="56"/>
      <c r="UCB13" s="56"/>
      <c r="UCC13" s="56"/>
      <c r="UCD13" s="56"/>
      <c r="UCE13" s="56"/>
      <c r="UCF13" s="56"/>
      <c r="UCG13" s="56"/>
      <c r="UCH13" s="56"/>
      <c r="UCI13" s="56"/>
      <c r="UCJ13" s="56"/>
      <c r="UCK13" s="56"/>
      <c r="UCL13" s="56"/>
      <c r="UCM13" s="56"/>
      <c r="UCN13" s="56"/>
      <c r="UCO13" s="56"/>
      <c r="UCP13" s="56"/>
      <c r="UCQ13" s="56"/>
      <c r="UCR13" s="56"/>
      <c r="UCS13" s="56"/>
      <c r="UCT13" s="56"/>
      <c r="UCU13" s="56"/>
      <c r="UCV13" s="56"/>
      <c r="UCW13" s="56"/>
      <c r="UCX13" s="56"/>
      <c r="UCY13" s="56"/>
      <c r="UCZ13" s="56"/>
      <c r="UDA13" s="56"/>
      <c r="UDB13" s="56"/>
      <c r="UDC13" s="56"/>
      <c r="UDD13" s="56"/>
      <c r="UDE13" s="56"/>
      <c r="UDF13" s="56"/>
      <c r="UDG13" s="56"/>
      <c r="UDH13" s="56"/>
      <c r="UDI13" s="56"/>
      <c r="UDJ13" s="56"/>
      <c r="UDK13" s="56"/>
      <c r="UDL13" s="56"/>
      <c r="UDM13" s="56"/>
      <c r="UDN13" s="56"/>
      <c r="UDO13" s="56"/>
      <c r="UDP13" s="56"/>
      <c r="UDQ13" s="56"/>
      <c r="UDR13" s="56"/>
      <c r="UDS13" s="56"/>
      <c r="UDT13" s="56"/>
      <c r="UDU13" s="56"/>
      <c r="UDV13" s="56"/>
      <c r="UDW13" s="56"/>
      <c r="UDX13" s="56"/>
      <c r="UDY13" s="56"/>
      <c r="UDZ13" s="56"/>
      <c r="UEA13" s="56"/>
      <c r="UEB13" s="56"/>
      <c r="UEC13" s="56"/>
      <c r="UED13" s="56"/>
      <c r="UEE13" s="56"/>
      <c r="UEF13" s="56"/>
      <c r="UEG13" s="56"/>
      <c r="UEH13" s="56"/>
      <c r="UEI13" s="56"/>
      <c r="UEJ13" s="56"/>
      <c r="UEK13" s="56"/>
      <c r="UEL13" s="56"/>
      <c r="UEM13" s="56"/>
      <c r="UEN13" s="56"/>
      <c r="UEO13" s="56"/>
      <c r="UEP13" s="56"/>
      <c r="UEQ13" s="56"/>
      <c r="UER13" s="56"/>
      <c r="UES13" s="56"/>
      <c r="UET13" s="56"/>
      <c r="UEU13" s="56"/>
      <c r="UEV13" s="56"/>
      <c r="UEW13" s="56"/>
      <c r="UEX13" s="56"/>
      <c r="UEY13" s="56"/>
      <c r="UEZ13" s="56"/>
      <c r="UFA13" s="56"/>
      <c r="UFB13" s="56"/>
      <c r="UFC13" s="56"/>
      <c r="UFD13" s="56"/>
      <c r="UFE13" s="56"/>
      <c r="UFF13" s="56"/>
      <c r="UFG13" s="56"/>
      <c r="UFH13" s="56"/>
      <c r="UFI13" s="56"/>
      <c r="UFJ13" s="56"/>
      <c r="UFK13" s="56"/>
      <c r="UFL13" s="56"/>
      <c r="UFM13" s="56"/>
      <c r="UFN13" s="56"/>
      <c r="UFO13" s="56"/>
      <c r="UFP13" s="56"/>
      <c r="UFQ13" s="56"/>
      <c r="UFR13" s="56"/>
      <c r="UFS13" s="56"/>
      <c r="UFT13" s="56"/>
      <c r="UFU13" s="56"/>
      <c r="UFV13" s="56"/>
      <c r="UFW13" s="56"/>
      <c r="UFX13" s="56"/>
      <c r="UFY13" s="56"/>
      <c r="UFZ13" s="56"/>
      <c r="UGA13" s="56"/>
      <c r="UGB13" s="56"/>
      <c r="UGC13" s="56"/>
      <c r="UGD13" s="56"/>
      <c r="UGE13" s="56"/>
      <c r="UGF13" s="56"/>
      <c r="UGG13" s="56"/>
      <c r="UGH13" s="56"/>
      <c r="UGI13" s="56"/>
      <c r="UGJ13" s="56"/>
      <c r="UGK13" s="56"/>
      <c r="UGL13" s="56"/>
      <c r="UGM13" s="56"/>
      <c r="UGN13" s="56"/>
      <c r="UGO13" s="56"/>
      <c r="UGP13" s="56"/>
      <c r="UGQ13" s="56"/>
      <c r="UGR13" s="56"/>
      <c r="UGS13" s="56"/>
      <c r="UGT13" s="56"/>
      <c r="UGU13" s="56"/>
      <c r="UGV13" s="56"/>
      <c r="UGW13" s="56"/>
      <c r="UGX13" s="56"/>
      <c r="UGY13" s="56"/>
      <c r="UGZ13" s="56"/>
      <c r="UHA13" s="56"/>
      <c r="UHB13" s="56"/>
      <c r="UHC13" s="56"/>
      <c r="UHD13" s="56"/>
      <c r="UHE13" s="56"/>
      <c r="UHF13" s="56"/>
      <c r="UHG13" s="56"/>
      <c r="UHH13" s="56"/>
      <c r="UHI13" s="56"/>
      <c r="UHJ13" s="56"/>
      <c r="UHK13" s="56"/>
      <c r="UHL13" s="56"/>
      <c r="UHM13" s="56"/>
      <c r="UHN13" s="56"/>
      <c r="UHO13" s="56"/>
      <c r="UHP13" s="56"/>
      <c r="UHQ13" s="56"/>
      <c r="UHR13" s="56"/>
      <c r="UHS13" s="56"/>
      <c r="UHT13" s="56"/>
      <c r="UHU13" s="56"/>
      <c r="UHV13" s="56"/>
      <c r="UHW13" s="56"/>
      <c r="UHX13" s="56"/>
      <c r="UHY13" s="56"/>
      <c r="UHZ13" s="56"/>
      <c r="UIA13" s="56"/>
      <c r="UIB13" s="56"/>
      <c r="UIC13" s="56"/>
      <c r="UID13" s="56"/>
      <c r="UIE13" s="56"/>
      <c r="UIF13" s="56"/>
      <c r="UIG13" s="56"/>
      <c r="UIH13" s="56"/>
      <c r="UII13" s="56"/>
      <c r="UIJ13" s="56"/>
      <c r="UIK13" s="56"/>
      <c r="UIL13" s="56"/>
      <c r="UIM13" s="56"/>
      <c r="UIN13" s="56"/>
      <c r="UIO13" s="56"/>
      <c r="UIP13" s="56"/>
      <c r="UIQ13" s="56"/>
      <c r="UIR13" s="56"/>
      <c r="UIS13" s="56"/>
      <c r="UIT13" s="56"/>
      <c r="UIU13" s="56"/>
      <c r="UIV13" s="56"/>
      <c r="UIW13" s="56"/>
      <c r="UIX13" s="56"/>
      <c r="UIY13" s="56"/>
      <c r="UIZ13" s="56"/>
      <c r="UJA13" s="56"/>
      <c r="UJB13" s="56"/>
      <c r="UJC13" s="56"/>
      <c r="UJD13" s="56"/>
      <c r="UJE13" s="56"/>
      <c r="UJF13" s="56"/>
      <c r="UJG13" s="56"/>
      <c r="UJH13" s="56"/>
      <c r="UJI13" s="56"/>
      <c r="UJJ13" s="56"/>
      <c r="UJK13" s="56"/>
      <c r="UJL13" s="56"/>
      <c r="UJM13" s="56"/>
      <c r="UJN13" s="56"/>
      <c r="UJO13" s="56"/>
      <c r="UJP13" s="56"/>
      <c r="UJQ13" s="56"/>
      <c r="UJR13" s="56"/>
      <c r="UJS13" s="56"/>
      <c r="UJT13" s="56"/>
      <c r="UJU13" s="56"/>
      <c r="UJV13" s="56"/>
      <c r="UJW13" s="56"/>
      <c r="UJX13" s="56"/>
      <c r="UJY13" s="56"/>
      <c r="UJZ13" s="56"/>
      <c r="UKA13" s="56"/>
      <c r="UKB13" s="56"/>
      <c r="UKC13" s="56"/>
      <c r="UKD13" s="56"/>
      <c r="UKE13" s="56"/>
      <c r="UKF13" s="56"/>
      <c r="UKG13" s="56"/>
      <c r="UKH13" s="56"/>
      <c r="UKI13" s="56"/>
      <c r="UKJ13" s="56"/>
      <c r="UKK13" s="56"/>
      <c r="UKL13" s="56"/>
      <c r="UKM13" s="56"/>
      <c r="UKN13" s="56"/>
      <c r="UKO13" s="56"/>
      <c r="UKP13" s="56"/>
      <c r="UKQ13" s="56"/>
      <c r="UKR13" s="56"/>
      <c r="UKS13" s="56"/>
      <c r="UKT13" s="56"/>
      <c r="UKU13" s="56"/>
      <c r="UKV13" s="56"/>
      <c r="UKW13" s="56"/>
      <c r="UKX13" s="56"/>
      <c r="UKY13" s="56"/>
      <c r="UKZ13" s="56"/>
      <c r="ULA13" s="56"/>
      <c r="ULB13" s="56"/>
      <c r="ULC13" s="56"/>
      <c r="ULD13" s="56"/>
      <c r="ULE13" s="56"/>
      <c r="ULF13" s="56"/>
      <c r="ULG13" s="56"/>
      <c r="ULH13" s="56"/>
      <c r="ULI13" s="56"/>
      <c r="ULJ13" s="56"/>
      <c r="ULK13" s="56"/>
      <c r="ULL13" s="56"/>
      <c r="ULM13" s="56"/>
      <c r="ULN13" s="56"/>
      <c r="ULO13" s="56"/>
      <c r="ULP13" s="56"/>
      <c r="ULQ13" s="56"/>
      <c r="ULR13" s="56"/>
      <c r="ULS13" s="56"/>
      <c r="ULT13" s="56"/>
      <c r="ULU13" s="56"/>
      <c r="ULV13" s="56"/>
      <c r="ULW13" s="56"/>
      <c r="ULX13" s="56"/>
      <c r="ULY13" s="56"/>
      <c r="ULZ13" s="56"/>
      <c r="UMA13" s="56"/>
      <c r="UMB13" s="56"/>
      <c r="UMC13" s="56"/>
      <c r="UMD13" s="56"/>
      <c r="UME13" s="56"/>
      <c r="UMF13" s="56"/>
      <c r="UMG13" s="56"/>
      <c r="UMH13" s="56"/>
      <c r="UMI13" s="56"/>
      <c r="UMJ13" s="56"/>
      <c r="UMK13" s="56"/>
      <c r="UML13" s="56"/>
      <c r="UMM13" s="56"/>
      <c r="UMN13" s="56"/>
      <c r="UMO13" s="56"/>
      <c r="UMP13" s="56"/>
      <c r="UMQ13" s="56"/>
      <c r="UMR13" s="56"/>
      <c r="UMS13" s="56"/>
      <c r="UMT13" s="56"/>
      <c r="UMU13" s="56"/>
      <c r="UMV13" s="56"/>
      <c r="UMW13" s="56"/>
      <c r="UMX13" s="56"/>
      <c r="UMY13" s="56"/>
      <c r="UMZ13" s="56"/>
      <c r="UNA13" s="56"/>
      <c r="UNB13" s="56"/>
      <c r="UNC13" s="56"/>
      <c r="UND13" s="56"/>
      <c r="UNE13" s="56"/>
      <c r="UNF13" s="56"/>
      <c r="UNG13" s="56"/>
      <c r="UNH13" s="56"/>
      <c r="UNI13" s="56"/>
      <c r="UNJ13" s="56"/>
      <c r="UNK13" s="56"/>
      <c r="UNL13" s="56"/>
      <c r="UNM13" s="56"/>
      <c r="UNN13" s="56"/>
      <c r="UNO13" s="56"/>
      <c r="UNP13" s="56"/>
      <c r="UNQ13" s="56"/>
      <c r="UNR13" s="56"/>
      <c r="UNS13" s="56"/>
      <c r="UNT13" s="56"/>
      <c r="UNU13" s="56"/>
      <c r="UNV13" s="56"/>
      <c r="UNW13" s="56"/>
      <c r="UNX13" s="56"/>
      <c r="UNY13" s="56"/>
      <c r="UNZ13" s="56"/>
      <c r="UOA13" s="56"/>
      <c r="UOB13" s="56"/>
      <c r="UOC13" s="56"/>
      <c r="UOD13" s="56"/>
      <c r="UOE13" s="56"/>
      <c r="UOF13" s="56"/>
      <c r="UOG13" s="56"/>
      <c r="UOH13" s="56"/>
      <c r="UOI13" s="56"/>
      <c r="UOJ13" s="56"/>
      <c r="UOK13" s="56"/>
      <c r="UOL13" s="56"/>
      <c r="UOM13" s="56"/>
      <c r="UON13" s="56"/>
      <c r="UOO13" s="56"/>
      <c r="UOP13" s="56"/>
      <c r="UOQ13" s="56"/>
      <c r="UOR13" s="56"/>
      <c r="UOS13" s="56"/>
      <c r="UOT13" s="56"/>
      <c r="UOU13" s="56"/>
      <c r="UOV13" s="56"/>
      <c r="UOW13" s="56"/>
      <c r="UOX13" s="56"/>
      <c r="UOY13" s="56"/>
      <c r="UOZ13" s="56"/>
      <c r="UPA13" s="56"/>
      <c r="UPB13" s="56"/>
      <c r="UPC13" s="56"/>
      <c r="UPD13" s="56"/>
      <c r="UPE13" s="56"/>
      <c r="UPF13" s="56"/>
      <c r="UPG13" s="56"/>
      <c r="UPH13" s="56"/>
      <c r="UPI13" s="56"/>
      <c r="UPJ13" s="56"/>
      <c r="UPK13" s="56"/>
      <c r="UPL13" s="56"/>
      <c r="UPM13" s="56"/>
      <c r="UPN13" s="56"/>
      <c r="UPO13" s="56"/>
      <c r="UPP13" s="56"/>
      <c r="UPQ13" s="56"/>
      <c r="UPR13" s="56"/>
      <c r="UPS13" s="56"/>
      <c r="UPT13" s="56"/>
      <c r="UPU13" s="56"/>
      <c r="UPV13" s="56"/>
      <c r="UPW13" s="56"/>
      <c r="UPX13" s="56"/>
      <c r="UPY13" s="56"/>
      <c r="UPZ13" s="56"/>
      <c r="UQA13" s="56"/>
      <c r="UQB13" s="56"/>
      <c r="UQC13" s="56"/>
      <c r="UQD13" s="56"/>
      <c r="UQE13" s="56"/>
      <c r="UQF13" s="56"/>
      <c r="UQG13" s="56"/>
      <c r="UQH13" s="56"/>
      <c r="UQI13" s="56"/>
      <c r="UQJ13" s="56"/>
      <c r="UQK13" s="56"/>
      <c r="UQL13" s="56"/>
      <c r="UQM13" s="56"/>
      <c r="UQN13" s="56"/>
      <c r="UQO13" s="56"/>
      <c r="UQP13" s="56"/>
      <c r="UQQ13" s="56"/>
      <c r="UQR13" s="56"/>
      <c r="UQS13" s="56"/>
      <c r="UQT13" s="56"/>
      <c r="UQU13" s="56"/>
      <c r="UQV13" s="56"/>
      <c r="UQW13" s="56"/>
      <c r="UQX13" s="56"/>
      <c r="UQY13" s="56"/>
      <c r="UQZ13" s="56"/>
      <c r="URA13" s="56"/>
      <c r="URB13" s="56"/>
      <c r="URC13" s="56"/>
      <c r="URD13" s="56"/>
      <c r="URE13" s="56"/>
      <c r="URF13" s="56"/>
      <c r="URG13" s="56"/>
      <c r="URH13" s="56"/>
      <c r="URI13" s="56"/>
      <c r="URJ13" s="56"/>
      <c r="URK13" s="56"/>
      <c r="URL13" s="56"/>
      <c r="URM13" s="56"/>
      <c r="URN13" s="56"/>
      <c r="URO13" s="56"/>
      <c r="URP13" s="56"/>
      <c r="URQ13" s="56"/>
      <c r="URR13" s="56"/>
      <c r="URS13" s="56"/>
      <c r="URT13" s="56"/>
      <c r="URU13" s="56"/>
      <c r="URV13" s="56"/>
      <c r="URW13" s="56"/>
      <c r="URX13" s="56"/>
      <c r="URY13" s="56"/>
      <c r="URZ13" s="56"/>
      <c r="USA13" s="56"/>
      <c r="USB13" s="56"/>
      <c r="USC13" s="56"/>
      <c r="USD13" s="56"/>
      <c r="USE13" s="56"/>
      <c r="USF13" s="56"/>
      <c r="USG13" s="56"/>
      <c r="USH13" s="56"/>
      <c r="USI13" s="56"/>
      <c r="USJ13" s="56"/>
      <c r="USK13" s="56"/>
      <c r="USL13" s="56"/>
      <c r="USM13" s="56"/>
      <c r="USN13" s="56"/>
      <c r="USO13" s="56"/>
      <c r="USP13" s="56"/>
      <c r="USQ13" s="56"/>
      <c r="USR13" s="56"/>
      <c r="USS13" s="56"/>
      <c r="UST13" s="56"/>
      <c r="USU13" s="56"/>
      <c r="USV13" s="56"/>
      <c r="USW13" s="56"/>
      <c r="USX13" s="56"/>
      <c r="USY13" s="56"/>
      <c r="USZ13" s="56"/>
      <c r="UTA13" s="56"/>
      <c r="UTB13" s="56"/>
      <c r="UTC13" s="56"/>
      <c r="UTD13" s="56"/>
      <c r="UTE13" s="56"/>
      <c r="UTF13" s="56"/>
      <c r="UTG13" s="56"/>
      <c r="UTH13" s="56"/>
      <c r="UTI13" s="56"/>
      <c r="UTJ13" s="56"/>
      <c r="UTK13" s="56"/>
      <c r="UTL13" s="56"/>
      <c r="UTM13" s="56"/>
      <c r="UTN13" s="56"/>
      <c r="UTO13" s="56"/>
      <c r="UTP13" s="56"/>
      <c r="UTQ13" s="56"/>
      <c r="UTR13" s="56"/>
      <c r="UTS13" s="56"/>
      <c r="UTT13" s="56"/>
      <c r="UTU13" s="56"/>
      <c r="UTV13" s="56"/>
      <c r="UTW13" s="56"/>
      <c r="UTX13" s="56"/>
      <c r="UTY13" s="56"/>
      <c r="UTZ13" s="56"/>
      <c r="UUA13" s="56"/>
      <c r="UUB13" s="56"/>
      <c r="UUC13" s="56"/>
      <c r="UUD13" s="56"/>
      <c r="UUE13" s="56"/>
      <c r="UUF13" s="56"/>
      <c r="UUG13" s="56"/>
      <c r="UUH13" s="56"/>
      <c r="UUI13" s="56"/>
      <c r="UUJ13" s="56"/>
      <c r="UUK13" s="56"/>
      <c r="UUL13" s="56"/>
      <c r="UUM13" s="56"/>
      <c r="UUN13" s="56"/>
      <c r="UUO13" s="56"/>
      <c r="UUP13" s="56"/>
      <c r="UUQ13" s="56"/>
      <c r="UUR13" s="56"/>
      <c r="UUS13" s="56"/>
      <c r="UUT13" s="56"/>
      <c r="UUU13" s="56"/>
      <c r="UUV13" s="56"/>
      <c r="UUW13" s="56"/>
      <c r="UUX13" s="56"/>
      <c r="UUY13" s="56"/>
      <c r="UUZ13" s="56"/>
      <c r="UVA13" s="56"/>
      <c r="UVB13" s="56"/>
      <c r="UVC13" s="56"/>
      <c r="UVD13" s="56"/>
      <c r="UVE13" s="56"/>
      <c r="UVF13" s="56"/>
      <c r="UVG13" s="56"/>
      <c r="UVH13" s="56"/>
      <c r="UVI13" s="56"/>
      <c r="UVJ13" s="56"/>
      <c r="UVK13" s="56"/>
      <c r="UVL13" s="56"/>
      <c r="UVM13" s="56"/>
      <c r="UVN13" s="56"/>
      <c r="UVO13" s="56"/>
      <c r="UVP13" s="56"/>
      <c r="UVQ13" s="56"/>
      <c r="UVR13" s="56"/>
      <c r="UVS13" s="56"/>
      <c r="UVT13" s="56"/>
      <c r="UVU13" s="56"/>
      <c r="UVV13" s="56"/>
      <c r="UVW13" s="56"/>
      <c r="UVX13" s="56"/>
      <c r="UVY13" s="56"/>
      <c r="UVZ13" s="56"/>
      <c r="UWA13" s="56"/>
      <c r="UWB13" s="56"/>
      <c r="UWC13" s="56"/>
      <c r="UWD13" s="56"/>
      <c r="UWE13" s="56"/>
      <c r="UWF13" s="56"/>
      <c r="UWG13" s="56"/>
      <c r="UWH13" s="56"/>
      <c r="UWI13" s="56"/>
      <c r="UWJ13" s="56"/>
      <c r="UWK13" s="56"/>
      <c r="UWL13" s="56"/>
      <c r="UWM13" s="56"/>
      <c r="UWN13" s="56"/>
      <c r="UWO13" s="56"/>
      <c r="UWP13" s="56"/>
      <c r="UWQ13" s="56"/>
      <c r="UWR13" s="56"/>
      <c r="UWS13" s="56"/>
      <c r="UWT13" s="56"/>
      <c r="UWU13" s="56"/>
      <c r="UWV13" s="56"/>
      <c r="UWW13" s="56"/>
      <c r="UWX13" s="56"/>
      <c r="UWY13" s="56"/>
      <c r="UWZ13" s="56"/>
      <c r="UXA13" s="56"/>
      <c r="UXB13" s="56"/>
      <c r="UXC13" s="56"/>
      <c r="UXD13" s="56"/>
      <c r="UXE13" s="56"/>
      <c r="UXF13" s="56"/>
      <c r="UXG13" s="56"/>
      <c r="UXH13" s="56"/>
      <c r="UXI13" s="56"/>
      <c r="UXJ13" s="56"/>
      <c r="UXK13" s="56"/>
      <c r="UXL13" s="56"/>
      <c r="UXM13" s="56"/>
      <c r="UXN13" s="56"/>
      <c r="UXO13" s="56"/>
      <c r="UXP13" s="56"/>
      <c r="UXQ13" s="56"/>
      <c r="UXR13" s="56"/>
      <c r="UXS13" s="56"/>
      <c r="UXT13" s="56"/>
      <c r="UXU13" s="56"/>
      <c r="UXV13" s="56"/>
      <c r="UXW13" s="56"/>
      <c r="UXX13" s="56"/>
      <c r="UXY13" s="56"/>
      <c r="UXZ13" s="56"/>
      <c r="UYA13" s="56"/>
      <c r="UYB13" s="56"/>
      <c r="UYC13" s="56"/>
      <c r="UYD13" s="56"/>
      <c r="UYE13" s="56"/>
      <c r="UYF13" s="56"/>
      <c r="UYG13" s="56"/>
      <c r="UYH13" s="56"/>
      <c r="UYI13" s="56"/>
      <c r="UYJ13" s="56"/>
      <c r="UYK13" s="56"/>
      <c r="UYL13" s="56"/>
      <c r="UYM13" s="56"/>
      <c r="UYN13" s="56"/>
      <c r="UYO13" s="56"/>
      <c r="UYP13" s="56"/>
      <c r="UYQ13" s="56"/>
      <c r="UYR13" s="56"/>
      <c r="UYS13" s="56"/>
      <c r="UYT13" s="56"/>
      <c r="UYU13" s="56"/>
      <c r="UYV13" s="56"/>
      <c r="UYW13" s="56"/>
      <c r="UYX13" s="56"/>
      <c r="UYY13" s="56"/>
      <c r="UYZ13" s="56"/>
      <c r="UZA13" s="56"/>
      <c r="UZB13" s="56"/>
      <c r="UZC13" s="56"/>
      <c r="UZD13" s="56"/>
      <c r="UZE13" s="56"/>
      <c r="UZF13" s="56"/>
      <c r="UZG13" s="56"/>
      <c r="UZH13" s="56"/>
      <c r="UZI13" s="56"/>
      <c r="UZJ13" s="56"/>
      <c r="UZK13" s="56"/>
      <c r="UZL13" s="56"/>
      <c r="UZM13" s="56"/>
      <c r="UZN13" s="56"/>
      <c r="UZO13" s="56"/>
      <c r="UZP13" s="56"/>
      <c r="UZQ13" s="56"/>
      <c r="UZR13" s="56"/>
      <c r="UZS13" s="56"/>
      <c r="UZT13" s="56"/>
      <c r="UZU13" s="56"/>
      <c r="UZV13" s="56"/>
      <c r="UZW13" s="56"/>
      <c r="UZX13" s="56"/>
      <c r="UZY13" s="56"/>
      <c r="UZZ13" s="56"/>
      <c r="VAA13" s="56"/>
      <c r="VAB13" s="56"/>
      <c r="VAC13" s="56"/>
      <c r="VAD13" s="56"/>
      <c r="VAE13" s="56"/>
      <c r="VAF13" s="56"/>
      <c r="VAG13" s="56"/>
      <c r="VAH13" s="56"/>
      <c r="VAI13" s="56"/>
      <c r="VAJ13" s="56"/>
      <c r="VAK13" s="56"/>
      <c r="VAL13" s="56"/>
      <c r="VAM13" s="56"/>
      <c r="VAN13" s="56"/>
      <c r="VAO13" s="56"/>
      <c r="VAP13" s="56"/>
      <c r="VAQ13" s="56"/>
      <c r="VAR13" s="56"/>
      <c r="VAS13" s="56"/>
      <c r="VAT13" s="56"/>
      <c r="VAU13" s="56"/>
      <c r="VAV13" s="56"/>
      <c r="VAW13" s="56"/>
      <c r="VAX13" s="56"/>
      <c r="VAY13" s="56"/>
      <c r="VAZ13" s="56"/>
      <c r="VBA13" s="56"/>
      <c r="VBB13" s="56"/>
      <c r="VBC13" s="56"/>
      <c r="VBD13" s="56"/>
      <c r="VBE13" s="56"/>
      <c r="VBF13" s="56"/>
      <c r="VBG13" s="56"/>
      <c r="VBH13" s="56"/>
      <c r="VBI13" s="56"/>
      <c r="VBJ13" s="56"/>
      <c r="VBK13" s="56"/>
      <c r="VBL13" s="56"/>
      <c r="VBM13" s="56"/>
      <c r="VBN13" s="56"/>
      <c r="VBO13" s="56"/>
      <c r="VBP13" s="56"/>
      <c r="VBQ13" s="56"/>
      <c r="VBR13" s="56"/>
      <c r="VBS13" s="56"/>
      <c r="VBT13" s="56"/>
      <c r="VBU13" s="56"/>
      <c r="VBV13" s="56"/>
      <c r="VBW13" s="56"/>
      <c r="VBX13" s="56"/>
      <c r="VBY13" s="56"/>
      <c r="VBZ13" s="56"/>
      <c r="VCA13" s="56"/>
      <c r="VCB13" s="56"/>
      <c r="VCC13" s="56"/>
      <c r="VCD13" s="56"/>
      <c r="VCE13" s="56"/>
      <c r="VCF13" s="56"/>
      <c r="VCG13" s="56"/>
      <c r="VCH13" s="56"/>
      <c r="VCI13" s="56"/>
      <c r="VCJ13" s="56"/>
      <c r="VCK13" s="56"/>
      <c r="VCL13" s="56"/>
      <c r="VCM13" s="56"/>
      <c r="VCN13" s="56"/>
      <c r="VCO13" s="56"/>
      <c r="VCP13" s="56"/>
      <c r="VCQ13" s="56"/>
      <c r="VCR13" s="56"/>
      <c r="VCS13" s="56"/>
      <c r="VCT13" s="56"/>
      <c r="VCU13" s="56"/>
      <c r="VCV13" s="56"/>
      <c r="VCW13" s="56"/>
      <c r="VCX13" s="56"/>
      <c r="VCY13" s="56"/>
      <c r="VCZ13" s="56"/>
      <c r="VDA13" s="56"/>
      <c r="VDB13" s="56"/>
      <c r="VDC13" s="56"/>
      <c r="VDD13" s="56"/>
      <c r="VDE13" s="56"/>
      <c r="VDF13" s="56"/>
      <c r="VDG13" s="56"/>
      <c r="VDH13" s="56"/>
      <c r="VDI13" s="56"/>
      <c r="VDJ13" s="56"/>
      <c r="VDK13" s="56"/>
      <c r="VDL13" s="56"/>
      <c r="VDM13" s="56"/>
      <c r="VDN13" s="56"/>
      <c r="VDO13" s="56"/>
      <c r="VDP13" s="56"/>
      <c r="VDQ13" s="56"/>
      <c r="VDR13" s="56"/>
      <c r="VDS13" s="56"/>
      <c r="VDT13" s="56"/>
      <c r="VDU13" s="56"/>
      <c r="VDV13" s="56"/>
      <c r="VDW13" s="56"/>
      <c r="VDX13" s="56"/>
      <c r="VDY13" s="56"/>
      <c r="VDZ13" s="56"/>
      <c r="VEA13" s="56"/>
      <c r="VEB13" s="56"/>
      <c r="VEC13" s="56"/>
      <c r="VED13" s="56"/>
      <c r="VEE13" s="56"/>
      <c r="VEF13" s="56"/>
      <c r="VEG13" s="56"/>
      <c r="VEH13" s="56"/>
      <c r="VEI13" s="56"/>
      <c r="VEJ13" s="56"/>
      <c r="VEK13" s="56"/>
      <c r="VEL13" s="56"/>
      <c r="VEM13" s="56"/>
      <c r="VEN13" s="56"/>
      <c r="VEO13" s="56"/>
      <c r="VEP13" s="56"/>
      <c r="VEQ13" s="56"/>
      <c r="VER13" s="56"/>
      <c r="VES13" s="56"/>
      <c r="VET13" s="56"/>
      <c r="VEU13" s="56"/>
      <c r="VEV13" s="56"/>
      <c r="VEW13" s="56"/>
      <c r="VEX13" s="56"/>
      <c r="VEY13" s="56"/>
      <c r="VEZ13" s="56"/>
      <c r="VFA13" s="56"/>
      <c r="VFB13" s="56"/>
      <c r="VFC13" s="56"/>
      <c r="VFD13" s="56"/>
      <c r="VFE13" s="56"/>
      <c r="VFF13" s="56"/>
      <c r="VFG13" s="56"/>
      <c r="VFH13" s="56"/>
      <c r="VFI13" s="56"/>
      <c r="VFJ13" s="56"/>
      <c r="VFK13" s="56"/>
      <c r="VFL13" s="56"/>
      <c r="VFM13" s="56"/>
      <c r="VFN13" s="56"/>
      <c r="VFO13" s="56"/>
      <c r="VFP13" s="56"/>
      <c r="VFQ13" s="56"/>
      <c r="VFR13" s="56"/>
      <c r="VFS13" s="56"/>
      <c r="VFT13" s="56"/>
      <c r="VFU13" s="56"/>
      <c r="VFV13" s="56"/>
      <c r="VFW13" s="56"/>
      <c r="VFX13" s="56"/>
      <c r="VFY13" s="56"/>
      <c r="VFZ13" s="56"/>
      <c r="VGA13" s="56"/>
      <c r="VGB13" s="56"/>
      <c r="VGC13" s="56"/>
      <c r="VGD13" s="56"/>
      <c r="VGE13" s="56"/>
      <c r="VGF13" s="56"/>
      <c r="VGG13" s="56"/>
      <c r="VGH13" s="56"/>
      <c r="VGI13" s="56"/>
      <c r="VGJ13" s="56"/>
      <c r="VGK13" s="56"/>
      <c r="VGL13" s="56"/>
      <c r="VGM13" s="56"/>
      <c r="VGN13" s="56"/>
      <c r="VGO13" s="56"/>
      <c r="VGP13" s="56"/>
      <c r="VGQ13" s="56"/>
      <c r="VGR13" s="56"/>
      <c r="VGS13" s="56"/>
      <c r="VGT13" s="56"/>
      <c r="VGU13" s="56"/>
      <c r="VGV13" s="56"/>
      <c r="VGW13" s="56"/>
      <c r="VGX13" s="56"/>
      <c r="VGY13" s="56"/>
      <c r="VGZ13" s="56"/>
      <c r="VHA13" s="56"/>
      <c r="VHB13" s="56"/>
      <c r="VHC13" s="56"/>
      <c r="VHD13" s="56"/>
      <c r="VHE13" s="56"/>
      <c r="VHF13" s="56"/>
      <c r="VHG13" s="56"/>
      <c r="VHH13" s="56"/>
      <c r="VHI13" s="56"/>
      <c r="VHJ13" s="56"/>
      <c r="VHK13" s="56"/>
      <c r="VHL13" s="56"/>
      <c r="VHM13" s="56"/>
      <c r="VHN13" s="56"/>
      <c r="VHO13" s="56"/>
      <c r="VHP13" s="56"/>
      <c r="VHQ13" s="56"/>
      <c r="VHR13" s="56"/>
      <c r="VHS13" s="56"/>
      <c r="VHT13" s="56"/>
      <c r="VHU13" s="56"/>
      <c r="VHV13" s="56"/>
      <c r="VHW13" s="56"/>
      <c r="VHX13" s="56"/>
      <c r="VHY13" s="56"/>
      <c r="VHZ13" s="56"/>
      <c r="VIA13" s="56"/>
      <c r="VIB13" s="56"/>
      <c r="VIC13" s="56"/>
      <c r="VID13" s="56"/>
      <c r="VIE13" s="56"/>
      <c r="VIF13" s="56"/>
      <c r="VIG13" s="56"/>
      <c r="VIH13" s="56"/>
      <c r="VII13" s="56"/>
      <c r="VIJ13" s="56"/>
      <c r="VIK13" s="56"/>
      <c r="VIL13" s="56"/>
      <c r="VIM13" s="56"/>
      <c r="VIN13" s="56"/>
      <c r="VIO13" s="56"/>
      <c r="VIP13" s="56"/>
      <c r="VIQ13" s="56"/>
      <c r="VIR13" s="56"/>
      <c r="VIS13" s="56"/>
      <c r="VIT13" s="56"/>
      <c r="VIU13" s="56"/>
      <c r="VIV13" s="56"/>
      <c r="VIW13" s="56"/>
      <c r="VIX13" s="56"/>
      <c r="VIY13" s="56"/>
      <c r="VIZ13" s="56"/>
      <c r="VJA13" s="56"/>
      <c r="VJB13" s="56"/>
      <c r="VJC13" s="56"/>
      <c r="VJD13" s="56"/>
      <c r="VJE13" s="56"/>
      <c r="VJF13" s="56"/>
      <c r="VJG13" s="56"/>
      <c r="VJH13" s="56"/>
      <c r="VJI13" s="56"/>
      <c r="VJJ13" s="56"/>
      <c r="VJK13" s="56"/>
      <c r="VJL13" s="56"/>
      <c r="VJM13" s="56"/>
      <c r="VJN13" s="56"/>
      <c r="VJO13" s="56"/>
      <c r="VJP13" s="56"/>
      <c r="VJQ13" s="56"/>
      <c r="VJR13" s="56"/>
      <c r="VJS13" s="56"/>
      <c r="VJT13" s="56"/>
      <c r="VJU13" s="56"/>
      <c r="VJV13" s="56"/>
      <c r="VJW13" s="56"/>
      <c r="VJX13" s="56"/>
      <c r="VJY13" s="56"/>
      <c r="VJZ13" s="56"/>
      <c r="VKA13" s="56"/>
      <c r="VKB13" s="56"/>
      <c r="VKC13" s="56"/>
      <c r="VKD13" s="56"/>
      <c r="VKE13" s="56"/>
      <c r="VKF13" s="56"/>
      <c r="VKG13" s="56"/>
      <c r="VKH13" s="56"/>
      <c r="VKI13" s="56"/>
      <c r="VKJ13" s="56"/>
      <c r="VKK13" s="56"/>
      <c r="VKL13" s="56"/>
      <c r="VKM13" s="56"/>
      <c r="VKN13" s="56"/>
      <c r="VKO13" s="56"/>
      <c r="VKP13" s="56"/>
      <c r="VKQ13" s="56"/>
      <c r="VKR13" s="56"/>
      <c r="VKS13" s="56"/>
      <c r="VKT13" s="56"/>
      <c r="VKU13" s="56"/>
      <c r="VKV13" s="56"/>
      <c r="VKW13" s="56"/>
      <c r="VKX13" s="56"/>
      <c r="VKY13" s="56"/>
      <c r="VKZ13" s="56"/>
      <c r="VLA13" s="56"/>
      <c r="VLB13" s="56"/>
      <c r="VLC13" s="56"/>
      <c r="VLD13" s="56"/>
      <c r="VLE13" s="56"/>
      <c r="VLF13" s="56"/>
      <c r="VLG13" s="56"/>
      <c r="VLH13" s="56"/>
      <c r="VLI13" s="56"/>
      <c r="VLJ13" s="56"/>
      <c r="VLK13" s="56"/>
      <c r="VLL13" s="56"/>
      <c r="VLM13" s="56"/>
      <c r="VLN13" s="56"/>
      <c r="VLO13" s="56"/>
      <c r="VLP13" s="56"/>
      <c r="VLQ13" s="56"/>
      <c r="VLR13" s="56"/>
      <c r="VLS13" s="56"/>
      <c r="VLT13" s="56"/>
      <c r="VLU13" s="56"/>
      <c r="VLV13" s="56"/>
      <c r="VLW13" s="56"/>
      <c r="VLX13" s="56"/>
      <c r="VLY13" s="56"/>
      <c r="VLZ13" s="56"/>
      <c r="VMA13" s="56"/>
      <c r="VMB13" s="56"/>
      <c r="VMC13" s="56"/>
      <c r="VMD13" s="56"/>
      <c r="VME13" s="56"/>
      <c r="VMF13" s="56"/>
      <c r="VMG13" s="56"/>
      <c r="VMH13" s="56"/>
      <c r="VMI13" s="56"/>
      <c r="VMJ13" s="56"/>
      <c r="VMK13" s="56"/>
      <c r="VML13" s="56"/>
      <c r="VMM13" s="56"/>
      <c r="VMN13" s="56"/>
      <c r="VMO13" s="56"/>
      <c r="VMP13" s="56"/>
      <c r="VMQ13" s="56"/>
      <c r="VMR13" s="56"/>
      <c r="VMS13" s="56"/>
      <c r="VMT13" s="56"/>
      <c r="VMU13" s="56"/>
      <c r="VMV13" s="56"/>
      <c r="VMW13" s="56"/>
      <c r="VMX13" s="56"/>
      <c r="VMY13" s="56"/>
      <c r="VMZ13" s="56"/>
      <c r="VNA13" s="56"/>
      <c r="VNB13" s="56"/>
      <c r="VNC13" s="56"/>
      <c r="VND13" s="56"/>
      <c r="VNE13" s="56"/>
      <c r="VNF13" s="56"/>
      <c r="VNG13" s="56"/>
      <c r="VNH13" s="56"/>
      <c r="VNI13" s="56"/>
      <c r="VNJ13" s="56"/>
      <c r="VNK13" s="56"/>
      <c r="VNL13" s="56"/>
      <c r="VNM13" s="56"/>
      <c r="VNN13" s="56"/>
      <c r="VNO13" s="56"/>
      <c r="VNP13" s="56"/>
      <c r="VNQ13" s="56"/>
      <c r="VNR13" s="56"/>
      <c r="VNS13" s="56"/>
      <c r="VNT13" s="56"/>
      <c r="VNU13" s="56"/>
      <c r="VNV13" s="56"/>
      <c r="VNW13" s="56"/>
      <c r="VNX13" s="56"/>
      <c r="VNY13" s="56"/>
      <c r="VNZ13" s="56"/>
      <c r="VOA13" s="56"/>
      <c r="VOB13" s="56"/>
      <c r="VOC13" s="56"/>
      <c r="VOD13" s="56"/>
      <c r="VOE13" s="56"/>
      <c r="VOF13" s="56"/>
      <c r="VOG13" s="56"/>
      <c r="VOH13" s="56"/>
      <c r="VOI13" s="56"/>
      <c r="VOJ13" s="56"/>
      <c r="VOK13" s="56"/>
      <c r="VOL13" s="56"/>
      <c r="VOM13" s="56"/>
      <c r="VON13" s="56"/>
      <c r="VOO13" s="56"/>
      <c r="VOP13" s="56"/>
      <c r="VOQ13" s="56"/>
      <c r="VOR13" s="56"/>
      <c r="VOS13" s="56"/>
      <c r="VOT13" s="56"/>
      <c r="VOU13" s="56"/>
      <c r="VOV13" s="56"/>
      <c r="VOW13" s="56"/>
      <c r="VOX13" s="56"/>
      <c r="VOY13" s="56"/>
      <c r="VOZ13" s="56"/>
      <c r="VPA13" s="56"/>
      <c r="VPB13" s="56"/>
      <c r="VPC13" s="56"/>
      <c r="VPD13" s="56"/>
      <c r="VPE13" s="56"/>
      <c r="VPF13" s="56"/>
      <c r="VPG13" s="56"/>
      <c r="VPH13" s="56"/>
      <c r="VPI13" s="56"/>
      <c r="VPJ13" s="56"/>
      <c r="VPK13" s="56"/>
      <c r="VPL13" s="56"/>
      <c r="VPM13" s="56"/>
      <c r="VPN13" s="56"/>
      <c r="VPO13" s="56"/>
      <c r="VPP13" s="56"/>
      <c r="VPQ13" s="56"/>
      <c r="VPR13" s="56"/>
      <c r="VPS13" s="56"/>
      <c r="VPT13" s="56"/>
      <c r="VPU13" s="56"/>
      <c r="VPV13" s="56"/>
      <c r="VPW13" s="56"/>
      <c r="VPX13" s="56"/>
      <c r="VPY13" s="56"/>
      <c r="VPZ13" s="56"/>
      <c r="VQA13" s="56"/>
      <c r="VQB13" s="56"/>
      <c r="VQC13" s="56"/>
      <c r="VQD13" s="56"/>
      <c r="VQE13" s="56"/>
      <c r="VQF13" s="56"/>
      <c r="VQG13" s="56"/>
      <c r="VQH13" s="56"/>
      <c r="VQI13" s="56"/>
      <c r="VQJ13" s="56"/>
      <c r="VQK13" s="56"/>
      <c r="VQL13" s="56"/>
      <c r="VQM13" s="56"/>
      <c r="VQN13" s="56"/>
      <c r="VQO13" s="56"/>
      <c r="VQP13" s="56"/>
      <c r="VQQ13" s="56"/>
      <c r="VQR13" s="56"/>
      <c r="VQS13" s="56"/>
      <c r="VQT13" s="56"/>
      <c r="VQU13" s="56"/>
      <c r="VQV13" s="56"/>
      <c r="VQW13" s="56"/>
      <c r="VQX13" s="56"/>
      <c r="VQY13" s="56"/>
      <c r="VQZ13" s="56"/>
      <c r="VRA13" s="56"/>
      <c r="VRB13" s="56"/>
      <c r="VRC13" s="56"/>
      <c r="VRD13" s="56"/>
      <c r="VRE13" s="56"/>
      <c r="VRF13" s="56"/>
      <c r="VRG13" s="56"/>
      <c r="VRH13" s="56"/>
      <c r="VRI13" s="56"/>
      <c r="VRJ13" s="56"/>
      <c r="VRK13" s="56"/>
      <c r="VRL13" s="56"/>
      <c r="VRM13" s="56"/>
      <c r="VRN13" s="56"/>
      <c r="VRO13" s="56"/>
      <c r="VRP13" s="56"/>
      <c r="VRQ13" s="56"/>
      <c r="VRR13" s="56"/>
      <c r="VRS13" s="56"/>
      <c r="VRT13" s="56"/>
      <c r="VRU13" s="56"/>
      <c r="VRV13" s="56"/>
      <c r="VRW13" s="56"/>
      <c r="VRX13" s="56"/>
      <c r="VRY13" s="56"/>
      <c r="VRZ13" s="56"/>
      <c r="VSA13" s="56"/>
      <c r="VSB13" s="56"/>
      <c r="VSC13" s="56"/>
      <c r="VSD13" s="56"/>
      <c r="VSE13" s="56"/>
      <c r="VSF13" s="56"/>
      <c r="VSG13" s="56"/>
      <c r="VSH13" s="56"/>
      <c r="VSI13" s="56"/>
      <c r="VSJ13" s="56"/>
      <c r="VSK13" s="56"/>
      <c r="VSL13" s="56"/>
      <c r="VSM13" s="56"/>
      <c r="VSN13" s="56"/>
      <c r="VSO13" s="56"/>
      <c r="VSP13" s="56"/>
      <c r="VSQ13" s="56"/>
      <c r="VSR13" s="56"/>
      <c r="VSS13" s="56"/>
      <c r="VST13" s="56"/>
      <c r="VSU13" s="56"/>
      <c r="VSV13" s="56"/>
      <c r="VSW13" s="56"/>
      <c r="VSX13" s="56"/>
      <c r="VSY13" s="56"/>
      <c r="VSZ13" s="56"/>
      <c r="VTA13" s="56"/>
      <c r="VTB13" s="56"/>
      <c r="VTC13" s="56"/>
      <c r="VTD13" s="56"/>
      <c r="VTE13" s="56"/>
      <c r="VTF13" s="56"/>
      <c r="VTG13" s="56"/>
      <c r="VTH13" s="56"/>
      <c r="VTI13" s="56"/>
      <c r="VTJ13" s="56"/>
      <c r="VTK13" s="56"/>
      <c r="VTL13" s="56"/>
      <c r="VTM13" s="56"/>
      <c r="VTN13" s="56"/>
      <c r="VTO13" s="56"/>
      <c r="VTP13" s="56"/>
      <c r="VTQ13" s="56"/>
      <c r="VTR13" s="56"/>
      <c r="VTS13" s="56"/>
      <c r="VTT13" s="56"/>
      <c r="VTU13" s="56"/>
      <c r="VTV13" s="56"/>
      <c r="VTW13" s="56"/>
      <c r="VTX13" s="56"/>
      <c r="VTY13" s="56"/>
      <c r="VTZ13" s="56"/>
      <c r="VUA13" s="56"/>
      <c r="VUB13" s="56"/>
      <c r="VUC13" s="56"/>
      <c r="VUD13" s="56"/>
      <c r="VUE13" s="56"/>
      <c r="VUF13" s="56"/>
      <c r="VUG13" s="56"/>
      <c r="VUH13" s="56"/>
      <c r="VUI13" s="56"/>
      <c r="VUJ13" s="56"/>
      <c r="VUK13" s="56"/>
      <c r="VUL13" s="56"/>
      <c r="VUM13" s="56"/>
      <c r="VUN13" s="56"/>
      <c r="VUO13" s="56"/>
      <c r="VUP13" s="56"/>
      <c r="VUQ13" s="56"/>
      <c r="VUR13" s="56"/>
      <c r="VUS13" s="56"/>
      <c r="VUT13" s="56"/>
      <c r="VUU13" s="56"/>
      <c r="VUV13" s="56"/>
      <c r="VUW13" s="56"/>
      <c r="VUX13" s="56"/>
      <c r="VUY13" s="56"/>
      <c r="VUZ13" s="56"/>
      <c r="VVA13" s="56"/>
      <c r="VVB13" s="56"/>
      <c r="VVC13" s="56"/>
      <c r="VVD13" s="56"/>
      <c r="VVE13" s="56"/>
      <c r="VVF13" s="56"/>
      <c r="VVG13" s="56"/>
      <c r="VVH13" s="56"/>
      <c r="VVI13" s="56"/>
      <c r="VVJ13" s="56"/>
      <c r="VVK13" s="56"/>
      <c r="VVL13" s="56"/>
      <c r="VVM13" s="56"/>
      <c r="VVN13" s="56"/>
      <c r="VVO13" s="56"/>
      <c r="VVP13" s="56"/>
      <c r="VVQ13" s="56"/>
      <c r="VVR13" s="56"/>
      <c r="VVS13" s="56"/>
      <c r="VVT13" s="56"/>
      <c r="VVU13" s="56"/>
      <c r="VVV13" s="56"/>
      <c r="VVW13" s="56"/>
      <c r="VVX13" s="56"/>
      <c r="VVY13" s="56"/>
      <c r="VVZ13" s="56"/>
      <c r="VWA13" s="56"/>
      <c r="VWB13" s="56"/>
      <c r="VWC13" s="56"/>
      <c r="VWD13" s="56"/>
      <c r="VWE13" s="56"/>
      <c r="VWF13" s="56"/>
      <c r="VWG13" s="56"/>
      <c r="VWH13" s="56"/>
      <c r="VWI13" s="56"/>
      <c r="VWJ13" s="56"/>
      <c r="VWK13" s="56"/>
      <c r="VWL13" s="56"/>
      <c r="VWM13" s="56"/>
      <c r="VWN13" s="56"/>
      <c r="VWO13" s="56"/>
      <c r="VWP13" s="56"/>
      <c r="VWQ13" s="56"/>
      <c r="VWR13" s="56"/>
      <c r="VWS13" s="56"/>
      <c r="VWT13" s="56"/>
      <c r="VWU13" s="56"/>
      <c r="VWV13" s="56"/>
      <c r="VWW13" s="56"/>
      <c r="VWX13" s="56"/>
      <c r="VWY13" s="56"/>
      <c r="VWZ13" s="56"/>
      <c r="VXA13" s="56"/>
      <c r="VXB13" s="56"/>
      <c r="VXC13" s="56"/>
      <c r="VXD13" s="56"/>
      <c r="VXE13" s="56"/>
      <c r="VXF13" s="56"/>
      <c r="VXG13" s="56"/>
      <c r="VXH13" s="56"/>
      <c r="VXI13" s="56"/>
      <c r="VXJ13" s="56"/>
      <c r="VXK13" s="56"/>
      <c r="VXL13" s="56"/>
      <c r="VXM13" s="56"/>
      <c r="VXN13" s="56"/>
      <c r="VXO13" s="56"/>
      <c r="VXP13" s="56"/>
      <c r="VXQ13" s="56"/>
      <c r="VXR13" s="56"/>
      <c r="VXS13" s="56"/>
      <c r="VXT13" s="56"/>
      <c r="VXU13" s="56"/>
      <c r="VXV13" s="56"/>
      <c r="VXW13" s="56"/>
      <c r="VXX13" s="56"/>
      <c r="VXY13" s="56"/>
      <c r="VXZ13" s="56"/>
      <c r="VYA13" s="56"/>
      <c r="VYB13" s="56"/>
      <c r="VYC13" s="56"/>
      <c r="VYD13" s="56"/>
      <c r="VYE13" s="56"/>
      <c r="VYF13" s="56"/>
      <c r="VYG13" s="56"/>
      <c r="VYH13" s="56"/>
      <c r="VYI13" s="56"/>
      <c r="VYJ13" s="56"/>
      <c r="VYK13" s="56"/>
      <c r="VYL13" s="56"/>
      <c r="VYM13" s="56"/>
      <c r="VYN13" s="56"/>
      <c r="VYO13" s="56"/>
      <c r="VYP13" s="56"/>
      <c r="VYQ13" s="56"/>
      <c r="VYR13" s="56"/>
      <c r="VYS13" s="56"/>
      <c r="VYT13" s="56"/>
      <c r="VYU13" s="56"/>
      <c r="VYV13" s="56"/>
      <c r="VYW13" s="56"/>
      <c r="VYX13" s="56"/>
      <c r="VYY13" s="56"/>
      <c r="VYZ13" s="56"/>
      <c r="VZA13" s="56"/>
      <c r="VZB13" s="56"/>
      <c r="VZC13" s="56"/>
      <c r="VZD13" s="56"/>
      <c r="VZE13" s="56"/>
      <c r="VZF13" s="56"/>
      <c r="VZG13" s="56"/>
      <c r="VZH13" s="56"/>
      <c r="VZI13" s="56"/>
      <c r="VZJ13" s="56"/>
      <c r="VZK13" s="56"/>
      <c r="VZL13" s="56"/>
      <c r="VZM13" s="56"/>
      <c r="VZN13" s="56"/>
      <c r="VZO13" s="56"/>
      <c r="VZP13" s="56"/>
      <c r="VZQ13" s="56"/>
      <c r="VZR13" s="56"/>
      <c r="VZS13" s="56"/>
      <c r="VZT13" s="56"/>
      <c r="VZU13" s="56"/>
      <c r="VZV13" s="56"/>
      <c r="VZW13" s="56"/>
      <c r="VZX13" s="56"/>
      <c r="VZY13" s="56"/>
      <c r="VZZ13" s="56"/>
      <c r="WAA13" s="56"/>
      <c r="WAB13" s="56"/>
      <c r="WAC13" s="56"/>
      <c r="WAD13" s="56"/>
      <c r="WAE13" s="56"/>
      <c r="WAF13" s="56"/>
      <c r="WAG13" s="56"/>
      <c r="WAH13" s="56"/>
      <c r="WAI13" s="56"/>
      <c r="WAJ13" s="56"/>
      <c r="WAK13" s="56"/>
      <c r="WAL13" s="56"/>
      <c r="WAM13" s="56"/>
      <c r="WAN13" s="56"/>
      <c r="WAO13" s="56"/>
      <c r="WAP13" s="56"/>
      <c r="WAQ13" s="56"/>
      <c r="WAR13" s="56"/>
      <c r="WAS13" s="56"/>
      <c r="WAT13" s="56"/>
      <c r="WAU13" s="56"/>
      <c r="WAV13" s="56"/>
      <c r="WAW13" s="56"/>
      <c r="WAX13" s="56"/>
      <c r="WAY13" s="56"/>
      <c r="WAZ13" s="56"/>
      <c r="WBA13" s="56"/>
      <c r="WBB13" s="56"/>
      <c r="WBC13" s="56"/>
      <c r="WBD13" s="56"/>
      <c r="WBE13" s="56"/>
      <c r="WBF13" s="56"/>
      <c r="WBG13" s="56"/>
      <c r="WBH13" s="56"/>
      <c r="WBI13" s="56"/>
      <c r="WBJ13" s="56"/>
      <c r="WBK13" s="56"/>
      <c r="WBL13" s="56"/>
      <c r="WBM13" s="56"/>
      <c r="WBN13" s="56"/>
      <c r="WBO13" s="56"/>
      <c r="WBP13" s="56"/>
      <c r="WBQ13" s="56"/>
      <c r="WBR13" s="56"/>
      <c r="WBS13" s="56"/>
      <c r="WBT13" s="56"/>
      <c r="WBU13" s="56"/>
      <c r="WBV13" s="56"/>
      <c r="WBW13" s="56"/>
      <c r="WBX13" s="56"/>
      <c r="WBY13" s="56"/>
      <c r="WBZ13" s="56"/>
      <c r="WCA13" s="56"/>
      <c r="WCB13" s="56"/>
      <c r="WCC13" s="56"/>
      <c r="WCD13" s="56"/>
      <c r="WCE13" s="56"/>
      <c r="WCF13" s="56"/>
      <c r="WCG13" s="56"/>
      <c r="WCH13" s="56"/>
      <c r="WCI13" s="56"/>
      <c r="WCJ13" s="56"/>
      <c r="WCK13" s="56"/>
      <c r="WCL13" s="56"/>
      <c r="WCM13" s="56"/>
      <c r="WCN13" s="56"/>
      <c r="WCO13" s="56"/>
      <c r="WCP13" s="56"/>
      <c r="WCQ13" s="56"/>
      <c r="WCR13" s="56"/>
      <c r="WCS13" s="56"/>
      <c r="WCT13" s="56"/>
      <c r="WCU13" s="56"/>
      <c r="WCV13" s="56"/>
      <c r="WCW13" s="56"/>
      <c r="WCX13" s="56"/>
      <c r="WCY13" s="56"/>
      <c r="WCZ13" s="56"/>
      <c r="WDA13" s="56"/>
      <c r="WDB13" s="56"/>
      <c r="WDC13" s="56"/>
      <c r="WDD13" s="56"/>
      <c r="WDE13" s="56"/>
      <c r="WDF13" s="56"/>
      <c r="WDG13" s="56"/>
      <c r="WDH13" s="56"/>
      <c r="WDI13" s="56"/>
      <c r="WDJ13" s="56"/>
      <c r="WDK13" s="56"/>
      <c r="WDL13" s="56"/>
      <c r="WDM13" s="56"/>
      <c r="WDN13" s="56"/>
      <c r="WDO13" s="56"/>
      <c r="WDP13" s="56"/>
      <c r="WDQ13" s="56"/>
      <c r="WDR13" s="56"/>
      <c r="WDS13" s="56"/>
      <c r="WDT13" s="56"/>
      <c r="WDU13" s="56"/>
      <c r="WDV13" s="56"/>
      <c r="WDW13" s="56"/>
      <c r="WDX13" s="56"/>
      <c r="WDY13" s="56"/>
      <c r="WDZ13" s="56"/>
      <c r="WEA13" s="56"/>
      <c r="WEB13" s="56"/>
      <c r="WEC13" s="56"/>
      <c r="WED13" s="56"/>
      <c r="WEE13" s="56"/>
      <c r="WEF13" s="56"/>
      <c r="WEG13" s="56"/>
      <c r="WEH13" s="56"/>
      <c r="WEI13" s="56"/>
      <c r="WEJ13" s="56"/>
      <c r="WEK13" s="56"/>
      <c r="WEL13" s="56"/>
      <c r="WEM13" s="56"/>
      <c r="WEN13" s="56"/>
      <c r="WEO13" s="56"/>
      <c r="WEP13" s="56"/>
      <c r="WEQ13" s="56"/>
      <c r="WER13" s="56"/>
      <c r="WES13" s="56"/>
      <c r="WET13" s="56"/>
      <c r="WEU13" s="56"/>
      <c r="WEV13" s="56"/>
      <c r="WEW13" s="56"/>
      <c r="WEX13" s="56"/>
      <c r="WEY13" s="56"/>
      <c r="WEZ13" s="56"/>
      <c r="WFA13" s="56"/>
      <c r="WFB13" s="56"/>
      <c r="WFC13" s="56"/>
      <c r="WFD13" s="56"/>
      <c r="WFE13" s="56"/>
      <c r="WFF13" s="56"/>
      <c r="WFG13" s="56"/>
      <c r="WFH13" s="56"/>
      <c r="WFI13" s="56"/>
      <c r="WFJ13" s="56"/>
      <c r="WFK13" s="56"/>
      <c r="WFL13" s="56"/>
      <c r="WFM13" s="56"/>
      <c r="WFN13" s="56"/>
      <c r="WFO13" s="56"/>
      <c r="WFP13" s="56"/>
      <c r="WFQ13" s="56"/>
      <c r="WFR13" s="56"/>
      <c r="WFS13" s="56"/>
      <c r="WFT13" s="56"/>
      <c r="WFU13" s="56"/>
      <c r="WFV13" s="56"/>
      <c r="WFW13" s="56"/>
      <c r="WFX13" s="56"/>
      <c r="WFY13" s="56"/>
      <c r="WFZ13" s="56"/>
      <c r="WGA13" s="56"/>
      <c r="WGB13" s="56"/>
      <c r="WGC13" s="56"/>
      <c r="WGD13" s="56"/>
      <c r="WGE13" s="56"/>
      <c r="WGF13" s="56"/>
      <c r="WGG13" s="56"/>
      <c r="WGH13" s="56"/>
      <c r="WGI13" s="56"/>
      <c r="WGJ13" s="56"/>
      <c r="WGK13" s="56"/>
      <c r="WGL13" s="56"/>
      <c r="WGM13" s="56"/>
      <c r="WGN13" s="56"/>
      <c r="WGO13" s="56"/>
      <c r="WGP13" s="56"/>
      <c r="WGQ13" s="56"/>
      <c r="WGR13" s="56"/>
      <c r="WGS13" s="56"/>
      <c r="WGT13" s="56"/>
      <c r="WGU13" s="56"/>
      <c r="WGV13" s="56"/>
      <c r="WGW13" s="56"/>
      <c r="WGX13" s="56"/>
      <c r="WGY13" s="56"/>
      <c r="WGZ13" s="56"/>
      <c r="WHA13" s="56"/>
      <c r="WHB13" s="56"/>
      <c r="WHC13" s="56"/>
      <c r="WHD13" s="56"/>
      <c r="WHE13" s="56"/>
      <c r="WHF13" s="56"/>
      <c r="WHG13" s="56"/>
      <c r="WHH13" s="56"/>
      <c r="WHI13" s="56"/>
      <c r="WHJ13" s="56"/>
      <c r="WHK13" s="56"/>
      <c r="WHL13" s="56"/>
      <c r="WHM13" s="56"/>
      <c r="WHN13" s="56"/>
      <c r="WHO13" s="56"/>
      <c r="WHP13" s="56"/>
      <c r="WHQ13" s="56"/>
      <c r="WHR13" s="56"/>
      <c r="WHS13" s="56"/>
      <c r="WHT13" s="56"/>
      <c r="WHU13" s="56"/>
      <c r="WHV13" s="56"/>
      <c r="WHW13" s="56"/>
      <c r="WHX13" s="56"/>
      <c r="WHY13" s="56"/>
      <c r="WHZ13" s="56"/>
      <c r="WIA13" s="56"/>
      <c r="WIB13" s="56"/>
      <c r="WIC13" s="56"/>
      <c r="WID13" s="56"/>
      <c r="WIE13" s="56"/>
      <c r="WIF13" s="56"/>
      <c r="WIG13" s="56"/>
      <c r="WIH13" s="56"/>
      <c r="WII13" s="56"/>
      <c r="WIJ13" s="56"/>
      <c r="WIK13" s="56"/>
      <c r="WIL13" s="56"/>
      <c r="WIM13" s="56"/>
      <c r="WIN13" s="56"/>
      <c r="WIO13" s="56"/>
      <c r="WIP13" s="56"/>
      <c r="WIQ13" s="56"/>
      <c r="WIR13" s="56"/>
      <c r="WIS13" s="56"/>
      <c r="WIT13" s="56"/>
      <c r="WIU13" s="56"/>
      <c r="WIV13" s="56"/>
      <c r="WIW13" s="56"/>
      <c r="WIX13" s="56"/>
      <c r="WIY13" s="56"/>
      <c r="WIZ13" s="56"/>
      <c r="WJA13" s="56"/>
      <c r="WJB13" s="56"/>
      <c r="WJC13" s="56"/>
      <c r="WJD13" s="56"/>
      <c r="WJE13" s="56"/>
      <c r="WJF13" s="56"/>
      <c r="WJG13" s="56"/>
      <c r="WJH13" s="56"/>
      <c r="WJI13" s="56"/>
      <c r="WJJ13" s="56"/>
      <c r="WJK13" s="56"/>
      <c r="WJL13" s="56"/>
      <c r="WJM13" s="56"/>
      <c r="WJN13" s="56"/>
      <c r="WJO13" s="56"/>
      <c r="WJP13" s="56"/>
      <c r="WJQ13" s="56"/>
      <c r="WJR13" s="56"/>
      <c r="WJS13" s="56"/>
      <c r="WJT13" s="56"/>
      <c r="WJU13" s="56"/>
      <c r="WJV13" s="56"/>
      <c r="WJW13" s="56"/>
      <c r="WJX13" s="56"/>
      <c r="WJY13" s="56"/>
      <c r="WJZ13" s="56"/>
      <c r="WKA13" s="56"/>
      <c r="WKB13" s="56"/>
      <c r="WKC13" s="56"/>
      <c r="WKD13" s="56"/>
      <c r="WKE13" s="56"/>
      <c r="WKF13" s="56"/>
      <c r="WKG13" s="56"/>
      <c r="WKH13" s="56"/>
      <c r="WKI13" s="56"/>
      <c r="WKJ13" s="56"/>
      <c r="WKK13" s="56"/>
      <c r="WKL13" s="56"/>
      <c r="WKM13" s="56"/>
      <c r="WKN13" s="56"/>
      <c r="WKO13" s="56"/>
      <c r="WKP13" s="56"/>
      <c r="WKQ13" s="56"/>
      <c r="WKR13" s="56"/>
      <c r="WKS13" s="56"/>
      <c r="WKT13" s="56"/>
      <c r="WKU13" s="56"/>
      <c r="WKV13" s="56"/>
      <c r="WKW13" s="56"/>
      <c r="WKX13" s="56"/>
      <c r="WKY13" s="56"/>
      <c r="WKZ13" s="56"/>
      <c r="WLA13" s="56"/>
      <c r="WLB13" s="56"/>
      <c r="WLC13" s="56"/>
      <c r="WLD13" s="56"/>
      <c r="WLE13" s="56"/>
      <c r="WLF13" s="56"/>
      <c r="WLG13" s="56"/>
      <c r="WLH13" s="56"/>
      <c r="WLI13" s="56"/>
      <c r="WLJ13" s="56"/>
      <c r="WLK13" s="56"/>
      <c r="WLL13" s="56"/>
      <c r="WLM13" s="56"/>
      <c r="WLN13" s="56"/>
      <c r="WLO13" s="56"/>
      <c r="WLP13" s="56"/>
      <c r="WLQ13" s="56"/>
      <c r="WLR13" s="56"/>
      <c r="WLS13" s="56"/>
      <c r="WLT13" s="56"/>
      <c r="WLU13" s="56"/>
      <c r="WLV13" s="56"/>
      <c r="WLW13" s="56"/>
      <c r="WLX13" s="56"/>
      <c r="WLY13" s="56"/>
      <c r="WLZ13" s="56"/>
      <c r="WMA13" s="56"/>
      <c r="WMB13" s="56"/>
      <c r="WMC13" s="56"/>
      <c r="WMD13" s="56"/>
      <c r="WME13" s="56"/>
      <c r="WMF13" s="56"/>
      <c r="WMG13" s="56"/>
      <c r="WMH13" s="56"/>
      <c r="WMI13" s="56"/>
      <c r="WMJ13" s="56"/>
      <c r="WMK13" s="56"/>
      <c r="WML13" s="56"/>
      <c r="WMM13" s="56"/>
      <c r="WMN13" s="56"/>
      <c r="WMO13" s="56"/>
      <c r="WMP13" s="56"/>
      <c r="WMQ13" s="56"/>
      <c r="WMR13" s="56"/>
      <c r="WMS13" s="56"/>
      <c r="WMT13" s="56"/>
      <c r="WMU13" s="56"/>
      <c r="WMV13" s="56"/>
      <c r="WMW13" s="56"/>
      <c r="WMX13" s="56"/>
      <c r="WMY13" s="56"/>
      <c r="WMZ13" s="56"/>
      <c r="WNA13" s="56"/>
      <c r="WNB13" s="56"/>
      <c r="WNC13" s="56"/>
      <c r="WND13" s="56"/>
      <c r="WNE13" s="56"/>
      <c r="WNF13" s="56"/>
      <c r="WNG13" s="56"/>
      <c r="WNH13" s="56"/>
      <c r="WNI13" s="56"/>
      <c r="WNJ13" s="56"/>
      <c r="WNK13" s="56"/>
      <c r="WNL13" s="56"/>
      <c r="WNM13" s="56"/>
      <c r="WNN13" s="56"/>
      <c r="WNO13" s="56"/>
      <c r="WNP13" s="56"/>
      <c r="WNQ13" s="56"/>
      <c r="WNR13" s="56"/>
      <c r="WNS13" s="56"/>
      <c r="WNT13" s="56"/>
      <c r="WNU13" s="56"/>
      <c r="WNV13" s="56"/>
      <c r="WNW13" s="56"/>
      <c r="WNX13" s="56"/>
      <c r="WNY13" s="56"/>
      <c r="WNZ13" s="56"/>
      <c r="WOA13" s="56"/>
      <c r="WOB13" s="56"/>
      <c r="WOC13" s="56"/>
      <c r="WOD13" s="56"/>
      <c r="WOE13" s="56"/>
      <c r="WOF13" s="56"/>
      <c r="WOG13" s="56"/>
      <c r="WOH13" s="56"/>
      <c r="WOI13" s="56"/>
      <c r="WOJ13" s="56"/>
      <c r="WOK13" s="56"/>
      <c r="WOL13" s="56"/>
      <c r="WOM13" s="56"/>
      <c r="WON13" s="56"/>
      <c r="WOO13" s="56"/>
      <c r="WOP13" s="56"/>
      <c r="WOQ13" s="56"/>
      <c r="WOR13" s="56"/>
      <c r="WOS13" s="56"/>
      <c r="WOT13" s="56"/>
      <c r="WOU13" s="56"/>
      <c r="WOV13" s="56"/>
      <c r="WOW13" s="56"/>
      <c r="WOX13" s="56"/>
      <c r="WOY13" s="56"/>
      <c r="WOZ13" s="56"/>
      <c r="WPA13" s="56"/>
      <c r="WPB13" s="56"/>
      <c r="WPC13" s="56"/>
      <c r="WPD13" s="56"/>
      <c r="WPE13" s="56"/>
      <c r="WPF13" s="56"/>
      <c r="WPG13" s="56"/>
      <c r="WPH13" s="56"/>
      <c r="WPI13" s="56"/>
      <c r="WPJ13" s="56"/>
      <c r="WPK13" s="56"/>
      <c r="WPL13" s="56"/>
      <c r="WPM13" s="56"/>
      <c r="WPN13" s="56"/>
      <c r="WPO13" s="56"/>
      <c r="WPP13" s="56"/>
      <c r="WPQ13" s="56"/>
      <c r="WPR13" s="56"/>
      <c r="WPS13" s="56"/>
      <c r="WPT13" s="56"/>
      <c r="WPU13" s="56"/>
      <c r="WPV13" s="56"/>
      <c r="WPW13" s="56"/>
      <c r="WPX13" s="56"/>
      <c r="WPY13" s="56"/>
      <c r="WPZ13" s="56"/>
      <c r="WQA13" s="56"/>
      <c r="WQB13" s="56"/>
      <c r="WQC13" s="56"/>
      <c r="WQD13" s="56"/>
      <c r="WQE13" s="56"/>
      <c r="WQF13" s="56"/>
      <c r="WQG13" s="56"/>
      <c r="WQH13" s="56"/>
      <c r="WQI13" s="56"/>
      <c r="WQJ13" s="56"/>
      <c r="WQK13" s="56"/>
      <c r="WQL13" s="56"/>
      <c r="WQM13" s="56"/>
      <c r="WQN13" s="56"/>
      <c r="WQO13" s="56"/>
      <c r="WQP13" s="56"/>
      <c r="WQQ13" s="56"/>
      <c r="WQR13" s="56"/>
      <c r="WQS13" s="56"/>
      <c r="WQT13" s="56"/>
      <c r="WQU13" s="56"/>
      <c r="WQV13" s="56"/>
      <c r="WQW13" s="56"/>
      <c r="WQX13" s="56"/>
      <c r="WQY13" s="56"/>
      <c r="WQZ13" s="56"/>
      <c r="WRA13" s="56"/>
      <c r="WRB13" s="56"/>
      <c r="WRC13" s="56"/>
      <c r="WRD13" s="56"/>
      <c r="WRE13" s="56"/>
      <c r="WRF13" s="56"/>
      <c r="WRG13" s="56"/>
      <c r="WRH13" s="56"/>
      <c r="WRI13" s="56"/>
      <c r="WRJ13" s="56"/>
      <c r="WRK13" s="56"/>
      <c r="WRL13" s="56"/>
      <c r="WRM13" s="56"/>
      <c r="WRN13" s="56"/>
      <c r="WRO13" s="56"/>
      <c r="WRP13" s="56"/>
      <c r="WRQ13" s="56"/>
      <c r="WRR13" s="56"/>
      <c r="WRS13" s="56"/>
      <c r="WRT13" s="56"/>
      <c r="WRU13" s="56"/>
      <c r="WRV13" s="56"/>
      <c r="WRW13" s="56"/>
      <c r="WRX13" s="56"/>
      <c r="WRY13" s="56"/>
      <c r="WRZ13" s="56"/>
      <c r="WSA13" s="56"/>
      <c r="WSB13" s="56"/>
      <c r="WSC13" s="56"/>
      <c r="WSD13" s="56"/>
      <c r="WSE13" s="56"/>
      <c r="WSF13" s="56"/>
      <c r="WSG13" s="56"/>
      <c r="WSH13" s="56"/>
      <c r="WSI13" s="56"/>
      <c r="WSJ13" s="56"/>
      <c r="WSK13" s="56"/>
      <c r="WSL13" s="56"/>
      <c r="WSM13" s="56"/>
      <c r="WSN13" s="56"/>
      <c r="WSO13" s="56"/>
      <c r="WSP13" s="56"/>
      <c r="WSQ13" s="56"/>
      <c r="WSR13" s="56"/>
      <c r="WSS13" s="56"/>
      <c r="WST13" s="56"/>
      <c r="WSU13" s="56"/>
      <c r="WSV13" s="56"/>
      <c r="WSW13" s="56"/>
      <c r="WSX13" s="56"/>
      <c r="WSY13" s="56"/>
      <c r="WSZ13" s="56"/>
      <c r="WTA13" s="56"/>
      <c r="WTB13" s="56"/>
      <c r="WTC13" s="56"/>
      <c r="WTD13" s="56"/>
      <c r="WTE13" s="56"/>
      <c r="WTF13" s="56"/>
      <c r="WTG13" s="56"/>
      <c r="WTH13" s="56"/>
      <c r="WTI13" s="56"/>
      <c r="WTJ13" s="56"/>
      <c r="WTK13" s="56"/>
      <c r="WTL13" s="56"/>
      <c r="WTM13" s="56"/>
      <c r="WTN13" s="56"/>
      <c r="WTO13" s="56"/>
      <c r="WTP13" s="56"/>
      <c r="WTQ13" s="56"/>
      <c r="WTR13" s="56"/>
      <c r="WTS13" s="56"/>
      <c r="WTT13" s="56"/>
      <c r="WTU13" s="56"/>
      <c r="WTV13" s="56"/>
      <c r="WTW13" s="56"/>
      <c r="WTX13" s="56"/>
      <c r="WTY13" s="56"/>
      <c r="WTZ13" s="56"/>
      <c r="WUA13" s="56"/>
      <c r="WUB13" s="56"/>
      <c r="WUC13" s="56"/>
      <c r="WUD13" s="56"/>
      <c r="WUE13" s="56"/>
      <c r="WUF13" s="56"/>
      <c r="WUG13" s="56"/>
      <c r="WUH13" s="56"/>
      <c r="WUI13" s="56"/>
      <c r="WUJ13" s="56"/>
      <c r="WUK13" s="56"/>
      <c r="WUL13" s="56"/>
      <c r="WUM13" s="56"/>
      <c r="WUN13" s="56"/>
      <c r="WUO13" s="56"/>
      <c r="WUP13" s="56"/>
      <c r="WUQ13" s="56"/>
      <c r="WUR13" s="56"/>
      <c r="WUS13" s="56"/>
      <c r="WUT13" s="56"/>
      <c r="WUU13" s="56"/>
      <c r="WUV13" s="56"/>
      <c r="WUW13" s="56"/>
      <c r="WUX13" s="56"/>
      <c r="WUY13" s="56"/>
      <c r="WUZ13" s="56"/>
      <c r="WVA13" s="56"/>
      <c r="WVB13" s="56"/>
      <c r="WVC13" s="56"/>
      <c r="WVD13" s="56"/>
      <c r="WVE13" s="56"/>
      <c r="WVF13" s="56"/>
      <c r="WVG13" s="56"/>
      <c r="WVH13" s="56"/>
      <c r="WVI13" s="56"/>
      <c r="WVJ13" s="56"/>
      <c r="WVK13" s="56"/>
      <c r="WVL13" s="56"/>
      <c r="WVM13" s="56"/>
      <c r="WVN13" s="56"/>
      <c r="WVO13" s="56"/>
      <c r="WVP13" s="56"/>
      <c r="WVQ13" s="56"/>
      <c r="WVR13" s="56"/>
      <c r="WVS13" s="56"/>
      <c r="WVT13" s="56"/>
      <c r="WVU13" s="56"/>
      <c r="WVV13" s="56"/>
      <c r="WVW13" s="56"/>
    </row>
    <row r="14" spans="1:16143" x14ac:dyDescent="0.3">
      <c r="A14" s="65" t="s">
        <v>29</v>
      </c>
      <c r="B14" s="64">
        <v>7848</v>
      </c>
      <c r="C14" s="64">
        <v>7764</v>
      </c>
      <c r="D14" s="64">
        <f t="shared" si="0"/>
        <v>2.8669724770642203E-2</v>
      </c>
      <c r="E14" s="64">
        <v>225</v>
      </c>
      <c r="F14" s="64">
        <v>4</v>
      </c>
      <c r="G14" s="64">
        <v>4144.92</v>
      </c>
      <c r="H14" s="64">
        <v>1009</v>
      </c>
      <c r="I14" s="64">
        <v>585</v>
      </c>
      <c r="J14" s="64">
        <v>1799</v>
      </c>
      <c r="K14" s="64">
        <v>1983</v>
      </c>
      <c r="L14" s="64">
        <v>486</v>
      </c>
      <c r="M14" s="64">
        <v>22</v>
      </c>
      <c r="N14" s="64">
        <v>1043</v>
      </c>
      <c r="O14" s="64">
        <v>61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  <c r="BUN14" s="56"/>
      <c r="BUO14" s="56"/>
      <c r="BUP14" s="56"/>
      <c r="BUQ14" s="56"/>
      <c r="BUR14" s="56"/>
      <c r="BUS14" s="56"/>
      <c r="BUT14" s="56"/>
      <c r="BUU14" s="56"/>
      <c r="BUV14" s="56"/>
      <c r="BUW14" s="56"/>
      <c r="BUX14" s="56"/>
      <c r="BUY14" s="56"/>
      <c r="BUZ14" s="56"/>
      <c r="BVA14" s="56"/>
      <c r="BVB14" s="56"/>
      <c r="BVC14" s="56"/>
      <c r="BVD14" s="56"/>
      <c r="BVE14" s="56"/>
      <c r="BVF14" s="56"/>
      <c r="BVG14" s="56"/>
      <c r="BVH14" s="56"/>
      <c r="BVI14" s="56"/>
      <c r="BVJ14" s="56"/>
      <c r="BVK14" s="56"/>
      <c r="BVL14" s="56"/>
      <c r="BVM14" s="56"/>
      <c r="BVN14" s="56"/>
      <c r="BVO14" s="56"/>
      <c r="BVP14" s="56"/>
      <c r="BVQ14" s="56"/>
      <c r="BVR14" s="56"/>
      <c r="BVS14" s="56"/>
      <c r="BVT14" s="56"/>
      <c r="BVU14" s="56"/>
      <c r="BVV14" s="56"/>
      <c r="BVW14" s="56"/>
      <c r="BVX14" s="56"/>
      <c r="BVY14" s="56"/>
      <c r="BVZ14" s="56"/>
      <c r="BWA14" s="56"/>
      <c r="BWB14" s="56"/>
      <c r="BWC14" s="56"/>
      <c r="BWD14" s="56"/>
      <c r="BWE14" s="56"/>
      <c r="BWF14" s="56"/>
      <c r="BWG14" s="56"/>
      <c r="BWH14" s="56"/>
      <c r="BWI14" s="56"/>
      <c r="BWJ14" s="56"/>
      <c r="BWK14" s="56"/>
      <c r="BWL14" s="56"/>
      <c r="BWM14" s="56"/>
      <c r="BWN14" s="56"/>
      <c r="BWO14" s="56"/>
      <c r="BWP14" s="56"/>
      <c r="BWQ14" s="56"/>
      <c r="BWR14" s="56"/>
      <c r="BWS14" s="56"/>
      <c r="BWT14" s="56"/>
      <c r="BWU14" s="56"/>
      <c r="BWV14" s="56"/>
      <c r="BWW14" s="56"/>
      <c r="BWX14" s="56"/>
      <c r="BWY14" s="56"/>
      <c r="BWZ14" s="56"/>
      <c r="BXA14" s="56"/>
      <c r="BXB14" s="56"/>
      <c r="BXC14" s="56"/>
      <c r="BXD14" s="56"/>
      <c r="BXE14" s="56"/>
      <c r="BXF14" s="56"/>
      <c r="BXG14" s="56"/>
      <c r="BXH14" s="56"/>
      <c r="BXI14" s="56"/>
      <c r="BXJ14" s="56"/>
      <c r="BXK14" s="56"/>
      <c r="BXL14" s="56"/>
      <c r="BXM14" s="56"/>
      <c r="BXN14" s="56"/>
      <c r="BXO14" s="56"/>
      <c r="BXP14" s="56"/>
      <c r="BXQ14" s="56"/>
      <c r="BXR14" s="56"/>
      <c r="BXS14" s="56"/>
      <c r="BXT14" s="56"/>
      <c r="BXU14" s="56"/>
      <c r="BXV14" s="56"/>
      <c r="BXW14" s="56"/>
      <c r="BXX14" s="56"/>
      <c r="BXY14" s="56"/>
      <c r="BXZ14" s="56"/>
      <c r="BYA14" s="56"/>
      <c r="BYB14" s="56"/>
      <c r="BYC14" s="56"/>
      <c r="BYD14" s="56"/>
      <c r="BYE14" s="56"/>
      <c r="BYF14" s="56"/>
      <c r="BYG14" s="56"/>
      <c r="BYH14" s="56"/>
      <c r="BYI14" s="56"/>
      <c r="BYJ14" s="56"/>
      <c r="BYK14" s="56"/>
      <c r="BYL14" s="56"/>
      <c r="BYM14" s="56"/>
      <c r="BYN14" s="56"/>
      <c r="BYO14" s="56"/>
      <c r="BYP14" s="56"/>
      <c r="BYQ14" s="56"/>
      <c r="BYR14" s="56"/>
      <c r="BYS14" s="56"/>
      <c r="BYT14" s="56"/>
      <c r="BYU14" s="56"/>
      <c r="BYV14" s="56"/>
      <c r="BYW14" s="56"/>
      <c r="BYX14" s="56"/>
      <c r="BYY14" s="56"/>
      <c r="BYZ14" s="56"/>
      <c r="BZA14" s="56"/>
      <c r="BZB14" s="56"/>
      <c r="BZC14" s="56"/>
      <c r="BZD14" s="56"/>
      <c r="BZE14" s="56"/>
      <c r="BZF14" s="56"/>
      <c r="BZG14" s="56"/>
      <c r="BZH14" s="56"/>
      <c r="BZI14" s="56"/>
      <c r="BZJ14" s="56"/>
      <c r="BZK14" s="56"/>
      <c r="BZL14" s="56"/>
      <c r="BZM14" s="56"/>
      <c r="BZN14" s="56"/>
      <c r="BZO14" s="56"/>
      <c r="BZP14" s="56"/>
      <c r="BZQ14" s="56"/>
      <c r="BZR14" s="56"/>
      <c r="BZS14" s="56"/>
      <c r="BZT14" s="56"/>
      <c r="BZU14" s="56"/>
      <c r="BZV14" s="56"/>
      <c r="BZW14" s="56"/>
      <c r="BZX14" s="56"/>
      <c r="BZY14" s="56"/>
      <c r="BZZ14" s="56"/>
      <c r="CAA14" s="56"/>
      <c r="CAB14" s="56"/>
      <c r="CAC14" s="56"/>
      <c r="CAD14" s="56"/>
      <c r="CAE14" s="56"/>
      <c r="CAF14" s="56"/>
      <c r="CAG14" s="56"/>
      <c r="CAH14" s="56"/>
      <c r="CAI14" s="56"/>
      <c r="CAJ14" s="56"/>
      <c r="CAK14" s="56"/>
      <c r="CAL14" s="56"/>
      <c r="CAM14" s="56"/>
      <c r="CAN14" s="56"/>
      <c r="CAO14" s="56"/>
      <c r="CAP14" s="56"/>
      <c r="CAQ14" s="56"/>
      <c r="CAR14" s="56"/>
      <c r="CAS14" s="56"/>
      <c r="CAT14" s="56"/>
      <c r="CAU14" s="56"/>
      <c r="CAV14" s="56"/>
      <c r="CAW14" s="56"/>
      <c r="CAX14" s="56"/>
      <c r="CAY14" s="56"/>
      <c r="CAZ14" s="56"/>
      <c r="CBA14" s="56"/>
      <c r="CBB14" s="56"/>
      <c r="CBC14" s="56"/>
      <c r="CBD14" s="56"/>
      <c r="CBE14" s="56"/>
      <c r="CBF14" s="56"/>
      <c r="CBG14" s="56"/>
      <c r="CBH14" s="56"/>
      <c r="CBI14" s="56"/>
      <c r="CBJ14" s="56"/>
      <c r="CBK14" s="56"/>
      <c r="CBL14" s="56"/>
      <c r="CBM14" s="56"/>
      <c r="CBN14" s="56"/>
      <c r="CBO14" s="56"/>
      <c r="CBP14" s="56"/>
      <c r="CBQ14" s="56"/>
      <c r="CBR14" s="56"/>
      <c r="CBS14" s="56"/>
      <c r="CBT14" s="56"/>
      <c r="CBU14" s="56"/>
      <c r="CBV14" s="56"/>
      <c r="CBW14" s="56"/>
      <c r="CBX14" s="56"/>
      <c r="CBY14" s="56"/>
      <c r="CBZ14" s="56"/>
      <c r="CCA14" s="56"/>
      <c r="CCB14" s="56"/>
      <c r="CCC14" s="56"/>
      <c r="CCD14" s="56"/>
      <c r="CCE14" s="56"/>
      <c r="CCF14" s="56"/>
      <c r="CCG14" s="56"/>
      <c r="CCH14" s="56"/>
      <c r="CCI14" s="56"/>
      <c r="CCJ14" s="56"/>
      <c r="CCK14" s="56"/>
      <c r="CCL14" s="56"/>
      <c r="CCM14" s="56"/>
      <c r="CCN14" s="56"/>
      <c r="CCO14" s="56"/>
      <c r="CCP14" s="56"/>
      <c r="CCQ14" s="56"/>
      <c r="CCR14" s="56"/>
      <c r="CCS14" s="56"/>
      <c r="CCT14" s="56"/>
      <c r="CCU14" s="56"/>
      <c r="CCV14" s="56"/>
      <c r="CCW14" s="56"/>
      <c r="CCX14" s="56"/>
      <c r="CCY14" s="56"/>
      <c r="CCZ14" s="56"/>
      <c r="CDA14" s="56"/>
      <c r="CDB14" s="56"/>
      <c r="CDC14" s="56"/>
      <c r="CDD14" s="56"/>
      <c r="CDE14" s="56"/>
      <c r="CDF14" s="56"/>
      <c r="CDG14" s="56"/>
      <c r="CDH14" s="56"/>
      <c r="CDI14" s="56"/>
      <c r="CDJ14" s="56"/>
      <c r="CDK14" s="56"/>
      <c r="CDL14" s="56"/>
      <c r="CDM14" s="56"/>
      <c r="CDN14" s="56"/>
      <c r="CDO14" s="56"/>
      <c r="CDP14" s="56"/>
      <c r="CDQ14" s="56"/>
      <c r="CDR14" s="56"/>
      <c r="CDS14" s="56"/>
      <c r="CDT14" s="56"/>
      <c r="CDU14" s="56"/>
      <c r="CDV14" s="56"/>
      <c r="CDW14" s="56"/>
      <c r="CDX14" s="56"/>
      <c r="CDY14" s="56"/>
      <c r="CDZ14" s="56"/>
      <c r="CEA14" s="56"/>
      <c r="CEB14" s="56"/>
      <c r="CEC14" s="56"/>
      <c r="CED14" s="56"/>
      <c r="CEE14" s="56"/>
      <c r="CEF14" s="56"/>
      <c r="CEG14" s="56"/>
      <c r="CEH14" s="56"/>
      <c r="CEI14" s="56"/>
      <c r="CEJ14" s="56"/>
      <c r="CEK14" s="56"/>
      <c r="CEL14" s="56"/>
      <c r="CEM14" s="56"/>
      <c r="CEN14" s="56"/>
      <c r="CEO14" s="56"/>
      <c r="CEP14" s="56"/>
      <c r="CEQ14" s="56"/>
      <c r="CER14" s="56"/>
      <c r="CES14" s="56"/>
      <c r="CET14" s="56"/>
      <c r="CEU14" s="56"/>
      <c r="CEV14" s="56"/>
      <c r="CEW14" s="56"/>
      <c r="CEX14" s="56"/>
      <c r="CEY14" s="56"/>
      <c r="CEZ14" s="56"/>
      <c r="CFA14" s="56"/>
      <c r="CFB14" s="56"/>
      <c r="CFC14" s="56"/>
      <c r="CFD14" s="56"/>
      <c r="CFE14" s="56"/>
      <c r="CFF14" s="56"/>
      <c r="CFG14" s="56"/>
      <c r="CFH14" s="56"/>
      <c r="CFI14" s="56"/>
      <c r="CFJ14" s="56"/>
      <c r="CFK14" s="56"/>
      <c r="CFL14" s="56"/>
      <c r="CFM14" s="56"/>
      <c r="CFN14" s="56"/>
      <c r="CFO14" s="56"/>
      <c r="CFP14" s="56"/>
      <c r="CFQ14" s="56"/>
      <c r="CFR14" s="56"/>
      <c r="CFS14" s="56"/>
      <c r="CFT14" s="56"/>
      <c r="CFU14" s="56"/>
      <c r="CFV14" s="56"/>
      <c r="CFW14" s="56"/>
      <c r="CFX14" s="56"/>
      <c r="CFY14" s="56"/>
      <c r="CFZ14" s="56"/>
      <c r="CGA14" s="56"/>
      <c r="CGB14" s="56"/>
      <c r="CGC14" s="56"/>
      <c r="CGD14" s="56"/>
      <c r="CGE14" s="56"/>
      <c r="CGF14" s="56"/>
      <c r="CGG14" s="56"/>
      <c r="CGH14" s="56"/>
      <c r="CGI14" s="56"/>
      <c r="CGJ14" s="56"/>
      <c r="CGK14" s="56"/>
      <c r="CGL14" s="56"/>
      <c r="CGM14" s="56"/>
      <c r="CGN14" s="56"/>
      <c r="CGO14" s="56"/>
      <c r="CGP14" s="56"/>
      <c r="CGQ14" s="56"/>
      <c r="CGR14" s="56"/>
      <c r="CGS14" s="56"/>
      <c r="CGT14" s="56"/>
      <c r="CGU14" s="56"/>
      <c r="CGV14" s="56"/>
      <c r="CGW14" s="56"/>
      <c r="CGX14" s="56"/>
      <c r="CGY14" s="56"/>
      <c r="CGZ14" s="56"/>
      <c r="CHA14" s="56"/>
      <c r="CHB14" s="56"/>
      <c r="CHC14" s="56"/>
      <c r="CHD14" s="56"/>
      <c r="CHE14" s="56"/>
      <c r="CHF14" s="56"/>
      <c r="CHG14" s="56"/>
      <c r="CHH14" s="56"/>
      <c r="CHI14" s="56"/>
      <c r="CHJ14" s="56"/>
      <c r="CHK14" s="56"/>
      <c r="CHL14" s="56"/>
      <c r="CHM14" s="56"/>
      <c r="CHN14" s="56"/>
      <c r="CHO14" s="56"/>
      <c r="CHP14" s="56"/>
      <c r="CHQ14" s="56"/>
      <c r="CHR14" s="56"/>
      <c r="CHS14" s="56"/>
      <c r="CHT14" s="56"/>
      <c r="CHU14" s="56"/>
      <c r="CHV14" s="56"/>
      <c r="CHW14" s="56"/>
      <c r="CHX14" s="56"/>
      <c r="CHY14" s="56"/>
      <c r="CHZ14" s="56"/>
      <c r="CIA14" s="56"/>
      <c r="CIB14" s="56"/>
      <c r="CIC14" s="56"/>
      <c r="CID14" s="56"/>
      <c r="CIE14" s="56"/>
      <c r="CIF14" s="56"/>
      <c r="CIG14" s="56"/>
      <c r="CIH14" s="56"/>
      <c r="CII14" s="56"/>
      <c r="CIJ14" s="56"/>
      <c r="CIK14" s="56"/>
      <c r="CIL14" s="56"/>
      <c r="CIM14" s="56"/>
      <c r="CIN14" s="56"/>
      <c r="CIO14" s="56"/>
      <c r="CIP14" s="56"/>
      <c r="CIQ14" s="56"/>
      <c r="CIR14" s="56"/>
      <c r="CIS14" s="56"/>
      <c r="CIT14" s="56"/>
      <c r="CIU14" s="56"/>
      <c r="CIV14" s="56"/>
      <c r="CIW14" s="56"/>
      <c r="CIX14" s="56"/>
      <c r="CIY14" s="56"/>
      <c r="CIZ14" s="56"/>
      <c r="CJA14" s="56"/>
      <c r="CJB14" s="56"/>
      <c r="CJC14" s="56"/>
      <c r="CJD14" s="56"/>
      <c r="CJE14" s="56"/>
      <c r="CJF14" s="56"/>
      <c r="CJG14" s="56"/>
      <c r="CJH14" s="56"/>
      <c r="CJI14" s="56"/>
      <c r="CJJ14" s="56"/>
      <c r="CJK14" s="56"/>
      <c r="CJL14" s="56"/>
      <c r="CJM14" s="56"/>
      <c r="CJN14" s="56"/>
      <c r="CJO14" s="56"/>
      <c r="CJP14" s="56"/>
      <c r="CJQ14" s="56"/>
      <c r="CJR14" s="56"/>
      <c r="CJS14" s="56"/>
      <c r="CJT14" s="56"/>
      <c r="CJU14" s="56"/>
      <c r="CJV14" s="56"/>
      <c r="CJW14" s="56"/>
      <c r="CJX14" s="56"/>
      <c r="CJY14" s="56"/>
      <c r="CJZ14" s="56"/>
      <c r="CKA14" s="56"/>
      <c r="CKB14" s="56"/>
      <c r="CKC14" s="56"/>
      <c r="CKD14" s="56"/>
      <c r="CKE14" s="56"/>
      <c r="CKF14" s="56"/>
      <c r="CKG14" s="56"/>
      <c r="CKH14" s="56"/>
      <c r="CKI14" s="56"/>
      <c r="CKJ14" s="56"/>
      <c r="CKK14" s="56"/>
      <c r="CKL14" s="56"/>
      <c r="CKM14" s="56"/>
      <c r="CKN14" s="56"/>
      <c r="CKO14" s="56"/>
      <c r="CKP14" s="56"/>
      <c r="CKQ14" s="56"/>
      <c r="CKR14" s="56"/>
      <c r="CKS14" s="56"/>
      <c r="CKT14" s="56"/>
      <c r="CKU14" s="56"/>
      <c r="CKV14" s="56"/>
      <c r="CKW14" s="56"/>
      <c r="CKX14" s="56"/>
      <c r="CKY14" s="56"/>
      <c r="CKZ14" s="56"/>
      <c r="CLA14" s="56"/>
      <c r="CLB14" s="56"/>
      <c r="CLC14" s="56"/>
      <c r="CLD14" s="56"/>
      <c r="CLE14" s="56"/>
      <c r="CLF14" s="56"/>
      <c r="CLG14" s="56"/>
      <c r="CLH14" s="56"/>
      <c r="CLI14" s="56"/>
      <c r="CLJ14" s="56"/>
      <c r="CLK14" s="56"/>
      <c r="CLL14" s="56"/>
      <c r="CLM14" s="56"/>
      <c r="CLN14" s="56"/>
      <c r="CLO14" s="56"/>
      <c r="CLP14" s="56"/>
      <c r="CLQ14" s="56"/>
      <c r="CLR14" s="56"/>
      <c r="CLS14" s="56"/>
      <c r="CLT14" s="56"/>
      <c r="CLU14" s="56"/>
      <c r="CLV14" s="56"/>
      <c r="CLW14" s="56"/>
      <c r="CLX14" s="56"/>
      <c r="CLY14" s="56"/>
      <c r="CLZ14" s="56"/>
      <c r="CMA14" s="56"/>
      <c r="CMB14" s="56"/>
      <c r="CMC14" s="56"/>
      <c r="CMD14" s="56"/>
      <c r="CME14" s="56"/>
      <c r="CMF14" s="56"/>
      <c r="CMG14" s="56"/>
      <c r="CMH14" s="56"/>
      <c r="CMI14" s="56"/>
      <c r="CMJ14" s="56"/>
      <c r="CMK14" s="56"/>
      <c r="CML14" s="56"/>
      <c r="CMM14" s="56"/>
      <c r="CMN14" s="56"/>
      <c r="CMO14" s="56"/>
      <c r="CMP14" s="56"/>
      <c r="CMQ14" s="56"/>
      <c r="CMR14" s="56"/>
      <c r="CMS14" s="56"/>
      <c r="CMT14" s="56"/>
      <c r="CMU14" s="56"/>
      <c r="CMV14" s="56"/>
      <c r="CMW14" s="56"/>
      <c r="CMX14" s="56"/>
      <c r="CMY14" s="56"/>
      <c r="CMZ14" s="56"/>
      <c r="CNA14" s="56"/>
      <c r="CNB14" s="56"/>
      <c r="CNC14" s="56"/>
      <c r="CND14" s="56"/>
      <c r="CNE14" s="56"/>
      <c r="CNF14" s="56"/>
      <c r="CNG14" s="56"/>
      <c r="CNH14" s="56"/>
      <c r="CNI14" s="56"/>
      <c r="CNJ14" s="56"/>
      <c r="CNK14" s="56"/>
      <c r="CNL14" s="56"/>
      <c r="CNM14" s="56"/>
      <c r="CNN14" s="56"/>
      <c r="CNO14" s="56"/>
      <c r="CNP14" s="56"/>
      <c r="CNQ14" s="56"/>
      <c r="CNR14" s="56"/>
      <c r="CNS14" s="56"/>
      <c r="CNT14" s="56"/>
      <c r="CNU14" s="56"/>
      <c r="CNV14" s="56"/>
      <c r="CNW14" s="56"/>
      <c r="CNX14" s="56"/>
      <c r="CNY14" s="56"/>
      <c r="CNZ14" s="56"/>
      <c r="COA14" s="56"/>
      <c r="COB14" s="56"/>
      <c r="COC14" s="56"/>
      <c r="COD14" s="56"/>
      <c r="COE14" s="56"/>
      <c r="COF14" s="56"/>
      <c r="COG14" s="56"/>
      <c r="COH14" s="56"/>
      <c r="COI14" s="56"/>
      <c r="COJ14" s="56"/>
      <c r="COK14" s="56"/>
      <c r="COL14" s="56"/>
      <c r="COM14" s="56"/>
      <c r="CON14" s="56"/>
      <c r="COO14" s="56"/>
      <c r="COP14" s="56"/>
      <c r="COQ14" s="56"/>
      <c r="COR14" s="56"/>
      <c r="COS14" s="56"/>
      <c r="COT14" s="56"/>
      <c r="COU14" s="56"/>
      <c r="COV14" s="56"/>
      <c r="COW14" s="56"/>
      <c r="COX14" s="56"/>
      <c r="COY14" s="56"/>
      <c r="COZ14" s="56"/>
      <c r="CPA14" s="56"/>
      <c r="CPB14" s="56"/>
      <c r="CPC14" s="56"/>
      <c r="CPD14" s="56"/>
      <c r="CPE14" s="56"/>
      <c r="CPF14" s="56"/>
      <c r="CPG14" s="56"/>
      <c r="CPH14" s="56"/>
      <c r="CPI14" s="56"/>
      <c r="CPJ14" s="56"/>
      <c r="CPK14" s="56"/>
      <c r="CPL14" s="56"/>
      <c r="CPM14" s="56"/>
      <c r="CPN14" s="56"/>
      <c r="CPO14" s="56"/>
      <c r="CPP14" s="56"/>
      <c r="CPQ14" s="56"/>
      <c r="CPR14" s="56"/>
      <c r="CPS14" s="56"/>
      <c r="CPT14" s="56"/>
      <c r="CPU14" s="56"/>
      <c r="CPV14" s="56"/>
      <c r="CPW14" s="56"/>
      <c r="CPX14" s="56"/>
      <c r="CPY14" s="56"/>
      <c r="CPZ14" s="56"/>
      <c r="CQA14" s="56"/>
      <c r="CQB14" s="56"/>
      <c r="CQC14" s="56"/>
      <c r="CQD14" s="56"/>
      <c r="CQE14" s="56"/>
      <c r="CQF14" s="56"/>
      <c r="CQG14" s="56"/>
      <c r="CQH14" s="56"/>
      <c r="CQI14" s="56"/>
      <c r="CQJ14" s="56"/>
      <c r="CQK14" s="56"/>
      <c r="CQL14" s="56"/>
      <c r="CQM14" s="56"/>
      <c r="CQN14" s="56"/>
      <c r="CQO14" s="56"/>
      <c r="CQP14" s="56"/>
      <c r="CQQ14" s="56"/>
      <c r="CQR14" s="56"/>
      <c r="CQS14" s="56"/>
      <c r="CQT14" s="56"/>
      <c r="CQU14" s="56"/>
      <c r="CQV14" s="56"/>
      <c r="CQW14" s="56"/>
      <c r="CQX14" s="56"/>
      <c r="CQY14" s="56"/>
      <c r="CQZ14" s="56"/>
      <c r="CRA14" s="56"/>
      <c r="CRB14" s="56"/>
      <c r="CRC14" s="56"/>
      <c r="CRD14" s="56"/>
      <c r="CRE14" s="56"/>
      <c r="CRF14" s="56"/>
      <c r="CRG14" s="56"/>
      <c r="CRH14" s="56"/>
      <c r="CRI14" s="56"/>
      <c r="CRJ14" s="56"/>
      <c r="CRK14" s="56"/>
      <c r="CRL14" s="56"/>
      <c r="CRM14" s="56"/>
      <c r="CRN14" s="56"/>
      <c r="CRO14" s="56"/>
      <c r="CRP14" s="56"/>
      <c r="CRQ14" s="56"/>
      <c r="CRR14" s="56"/>
      <c r="CRS14" s="56"/>
      <c r="CRT14" s="56"/>
      <c r="CRU14" s="56"/>
      <c r="CRV14" s="56"/>
      <c r="CRW14" s="56"/>
      <c r="CRX14" s="56"/>
      <c r="CRY14" s="56"/>
      <c r="CRZ14" s="56"/>
      <c r="CSA14" s="56"/>
      <c r="CSB14" s="56"/>
      <c r="CSC14" s="56"/>
      <c r="CSD14" s="56"/>
      <c r="CSE14" s="56"/>
      <c r="CSF14" s="56"/>
      <c r="CSG14" s="56"/>
      <c r="CSH14" s="56"/>
      <c r="CSI14" s="56"/>
      <c r="CSJ14" s="56"/>
      <c r="CSK14" s="56"/>
      <c r="CSL14" s="56"/>
      <c r="CSM14" s="56"/>
      <c r="CSN14" s="56"/>
      <c r="CSO14" s="56"/>
      <c r="CSP14" s="56"/>
      <c r="CSQ14" s="56"/>
      <c r="CSR14" s="56"/>
      <c r="CSS14" s="56"/>
      <c r="CST14" s="56"/>
      <c r="CSU14" s="56"/>
      <c r="CSV14" s="56"/>
      <c r="CSW14" s="56"/>
      <c r="CSX14" s="56"/>
      <c r="CSY14" s="56"/>
      <c r="CSZ14" s="56"/>
      <c r="CTA14" s="56"/>
      <c r="CTB14" s="56"/>
      <c r="CTC14" s="56"/>
      <c r="CTD14" s="56"/>
      <c r="CTE14" s="56"/>
      <c r="CTF14" s="56"/>
      <c r="CTG14" s="56"/>
      <c r="CTH14" s="56"/>
      <c r="CTI14" s="56"/>
      <c r="CTJ14" s="56"/>
      <c r="CTK14" s="56"/>
      <c r="CTL14" s="56"/>
      <c r="CTM14" s="56"/>
      <c r="CTN14" s="56"/>
      <c r="CTO14" s="56"/>
      <c r="CTP14" s="56"/>
      <c r="CTQ14" s="56"/>
      <c r="CTR14" s="56"/>
      <c r="CTS14" s="56"/>
      <c r="CTT14" s="56"/>
      <c r="CTU14" s="56"/>
      <c r="CTV14" s="56"/>
      <c r="CTW14" s="56"/>
      <c r="CTX14" s="56"/>
      <c r="CTY14" s="56"/>
      <c r="CTZ14" s="56"/>
      <c r="CUA14" s="56"/>
      <c r="CUB14" s="56"/>
      <c r="CUC14" s="56"/>
      <c r="CUD14" s="56"/>
      <c r="CUE14" s="56"/>
      <c r="CUF14" s="56"/>
      <c r="CUG14" s="56"/>
      <c r="CUH14" s="56"/>
      <c r="CUI14" s="56"/>
      <c r="CUJ14" s="56"/>
      <c r="CUK14" s="56"/>
      <c r="CUL14" s="56"/>
      <c r="CUM14" s="56"/>
      <c r="CUN14" s="56"/>
      <c r="CUO14" s="56"/>
      <c r="CUP14" s="56"/>
      <c r="CUQ14" s="56"/>
      <c r="CUR14" s="56"/>
      <c r="CUS14" s="56"/>
      <c r="CUT14" s="56"/>
      <c r="CUU14" s="56"/>
      <c r="CUV14" s="56"/>
      <c r="CUW14" s="56"/>
      <c r="CUX14" s="56"/>
      <c r="CUY14" s="56"/>
      <c r="CUZ14" s="56"/>
      <c r="CVA14" s="56"/>
      <c r="CVB14" s="56"/>
      <c r="CVC14" s="56"/>
      <c r="CVD14" s="56"/>
      <c r="CVE14" s="56"/>
      <c r="CVF14" s="56"/>
      <c r="CVG14" s="56"/>
      <c r="CVH14" s="56"/>
      <c r="CVI14" s="56"/>
      <c r="CVJ14" s="56"/>
      <c r="CVK14" s="56"/>
      <c r="CVL14" s="56"/>
      <c r="CVM14" s="56"/>
      <c r="CVN14" s="56"/>
      <c r="CVO14" s="56"/>
      <c r="CVP14" s="56"/>
      <c r="CVQ14" s="56"/>
      <c r="CVR14" s="56"/>
      <c r="CVS14" s="56"/>
      <c r="CVT14" s="56"/>
      <c r="CVU14" s="56"/>
      <c r="CVV14" s="56"/>
      <c r="CVW14" s="56"/>
      <c r="CVX14" s="56"/>
      <c r="CVY14" s="56"/>
      <c r="CVZ14" s="56"/>
      <c r="CWA14" s="56"/>
      <c r="CWB14" s="56"/>
      <c r="CWC14" s="56"/>
      <c r="CWD14" s="56"/>
      <c r="CWE14" s="56"/>
      <c r="CWF14" s="56"/>
      <c r="CWG14" s="56"/>
      <c r="CWH14" s="56"/>
      <c r="CWI14" s="56"/>
      <c r="CWJ14" s="56"/>
      <c r="CWK14" s="56"/>
      <c r="CWL14" s="56"/>
      <c r="CWM14" s="56"/>
      <c r="CWN14" s="56"/>
      <c r="CWO14" s="56"/>
      <c r="CWP14" s="56"/>
      <c r="CWQ14" s="56"/>
      <c r="CWR14" s="56"/>
      <c r="CWS14" s="56"/>
      <c r="CWT14" s="56"/>
      <c r="CWU14" s="56"/>
      <c r="CWV14" s="56"/>
      <c r="CWW14" s="56"/>
      <c r="CWX14" s="56"/>
      <c r="CWY14" s="56"/>
      <c r="CWZ14" s="56"/>
      <c r="CXA14" s="56"/>
      <c r="CXB14" s="56"/>
      <c r="CXC14" s="56"/>
      <c r="CXD14" s="56"/>
      <c r="CXE14" s="56"/>
      <c r="CXF14" s="56"/>
      <c r="CXG14" s="56"/>
      <c r="CXH14" s="56"/>
      <c r="CXI14" s="56"/>
      <c r="CXJ14" s="56"/>
      <c r="CXK14" s="56"/>
      <c r="CXL14" s="56"/>
      <c r="CXM14" s="56"/>
      <c r="CXN14" s="56"/>
      <c r="CXO14" s="56"/>
      <c r="CXP14" s="56"/>
      <c r="CXQ14" s="56"/>
      <c r="CXR14" s="56"/>
      <c r="CXS14" s="56"/>
      <c r="CXT14" s="56"/>
      <c r="CXU14" s="56"/>
      <c r="CXV14" s="56"/>
      <c r="CXW14" s="56"/>
      <c r="CXX14" s="56"/>
      <c r="CXY14" s="56"/>
      <c r="CXZ14" s="56"/>
      <c r="CYA14" s="56"/>
      <c r="CYB14" s="56"/>
      <c r="CYC14" s="56"/>
      <c r="CYD14" s="56"/>
      <c r="CYE14" s="56"/>
      <c r="CYF14" s="56"/>
      <c r="CYG14" s="56"/>
      <c r="CYH14" s="56"/>
      <c r="CYI14" s="56"/>
      <c r="CYJ14" s="56"/>
      <c r="CYK14" s="56"/>
      <c r="CYL14" s="56"/>
      <c r="CYM14" s="56"/>
      <c r="CYN14" s="56"/>
      <c r="CYO14" s="56"/>
      <c r="CYP14" s="56"/>
      <c r="CYQ14" s="56"/>
      <c r="CYR14" s="56"/>
      <c r="CYS14" s="56"/>
      <c r="CYT14" s="56"/>
      <c r="CYU14" s="56"/>
      <c r="CYV14" s="56"/>
      <c r="CYW14" s="56"/>
      <c r="CYX14" s="56"/>
      <c r="CYY14" s="56"/>
      <c r="CYZ14" s="56"/>
      <c r="CZA14" s="56"/>
      <c r="CZB14" s="56"/>
      <c r="CZC14" s="56"/>
      <c r="CZD14" s="56"/>
      <c r="CZE14" s="56"/>
      <c r="CZF14" s="56"/>
      <c r="CZG14" s="56"/>
      <c r="CZH14" s="56"/>
      <c r="CZI14" s="56"/>
      <c r="CZJ14" s="56"/>
      <c r="CZK14" s="56"/>
      <c r="CZL14" s="56"/>
      <c r="CZM14" s="56"/>
      <c r="CZN14" s="56"/>
      <c r="CZO14" s="56"/>
      <c r="CZP14" s="56"/>
      <c r="CZQ14" s="56"/>
      <c r="CZR14" s="56"/>
      <c r="CZS14" s="56"/>
      <c r="CZT14" s="56"/>
      <c r="CZU14" s="56"/>
      <c r="CZV14" s="56"/>
      <c r="CZW14" s="56"/>
      <c r="CZX14" s="56"/>
      <c r="CZY14" s="56"/>
      <c r="CZZ14" s="56"/>
      <c r="DAA14" s="56"/>
      <c r="DAB14" s="56"/>
      <c r="DAC14" s="56"/>
      <c r="DAD14" s="56"/>
      <c r="DAE14" s="56"/>
      <c r="DAF14" s="56"/>
      <c r="DAG14" s="56"/>
      <c r="DAH14" s="56"/>
      <c r="DAI14" s="56"/>
      <c r="DAJ14" s="56"/>
      <c r="DAK14" s="56"/>
      <c r="DAL14" s="56"/>
      <c r="DAM14" s="56"/>
      <c r="DAN14" s="56"/>
      <c r="DAO14" s="56"/>
      <c r="DAP14" s="56"/>
      <c r="DAQ14" s="56"/>
      <c r="DAR14" s="56"/>
      <c r="DAS14" s="56"/>
      <c r="DAT14" s="56"/>
      <c r="DAU14" s="56"/>
      <c r="DAV14" s="56"/>
      <c r="DAW14" s="56"/>
      <c r="DAX14" s="56"/>
      <c r="DAY14" s="56"/>
      <c r="DAZ14" s="56"/>
      <c r="DBA14" s="56"/>
      <c r="DBB14" s="56"/>
      <c r="DBC14" s="56"/>
      <c r="DBD14" s="56"/>
      <c r="DBE14" s="56"/>
      <c r="DBF14" s="56"/>
      <c r="DBG14" s="56"/>
      <c r="DBH14" s="56"/>
      <c r="DBI14" s="56"/>
      <c r="DBJ14" s="56"/>
      <c r="DBK14" s="56"/>
      <c r="DBL14" s="56"/>
      <c r="DBM14" s="56"/>
      <c r="DBN14" s="56"/>
      <c r="DBO14" s="56"/>
      <c r="DBP14" s="56"/>
      <c r="DBQ14" s="56"/>
      <c r="DBR14" s="56"/>
      <c r="DBS14" s="56"/>
      <c r="DBT14" s="56"/>
      <c r="DBU14" s="56"/>
      <c r="DBV14" s="56"/>
      <c r="DBW14" s="56"/>
      <c r="DBX14" s="56"/>
      <c r="DBY14" s="56"/>
      <c r="DBZ14" s="56"/>
      <c r="DCA14" s="56"/>
      <c r="DCB14" s="56"/>
      <c r="DCC14" s="56"/>
      <c r="DCD14" s="56"/>
      <c r="DCE14" s="56"/>
      <c r="DCF14" s="56"/>
      <c r="DCG14" s="56"/>
      <c r="DCH14" s="56"/>
      <c r="DCI14" s="56"/>
      <c r="DCJ14" s="56"/>
      <c r="DCK14" s="56"/>
      <c r="DCL14" s="56"/>
      <c r="DCM14" s="56"/>
      <c r="DCN14" s="56"/>
      <c r="DCO14" s="56"/>
      <c r="DCP14" s="56"/>
      <c r="DCQ14" s="56"/>
      <c r="DCR14" s="56"/>
      <c r="DCS14" s="56"/>
      <c r="DCT14" s="56"/>
      <c r="DCU14" s="56"/>
      <c r="DCV14" s="56"/>
      <c r="DCW14" s="56"/>
      <c r="DCX14" s="56"/>
      <c r="DCY14" s="56"/>
      <c r="DCZ14" s="56"/>
      <c r="DDA14" s="56"/>
      <c r="DDB14" s="56"/>
      <c r="DDC14" s="56"/>
      <c r="DDD14" s="56"/>
      <c r="DDE14" s="56"/>
      <c r="DDF14" s="56"/>
      <c r="DDG14" s="56"/>
      <c r="DDH14" s="56"/>
      <c r="DDI14" s="56"/>
      <c r="DDJ14" s="56"/>
      <c r="DDK14" s="56"/>
      <c r="DDL14" s="56"/>
      <c r="DDM14" s="56"/>
      <c r="DDN14" s="56"/>
      <c r="DDO14" s="56"/>
      <c r="DDP14" s="56"/>
      <c r="DDQ14" s="56"/>
      <c r="DDR14" s="56"/>
      <c r="DDS14" s="56"/>
      <c r="DDT14" s="56"/>
      <c r="DDU14" s="56"/>
      <c r="DDV14" s="56"/>
      <c r="DDW14" s="56"/>
      <c r="DDX14" s="56"/>
      <c r="DDY14" s="56"/>
      <c r="DDZ14" s="56"/>
      <c r="DEA14" s="56"/>
      <c r="DEB14" s="56"/>
      <c r="DEC14" s="56"/>
      <c r="DED14" s="56"/>
      <c r="DEE14" s="56"/>
      <c r="DEF14" s="56"/>
      <c r="DEG14" s="56"/>
      <c r="DEH14" s="56"/>
      <c r="DEI14" s="56"/>
      <c r="DEJ14" s="56"/>
      <c r="DEK14" s="56"/>
      <c r="DEL14" s="56"/>
      <c r="DEM14" s="56"/>
      <c r="DEN14" s="56"/>
      <c r="DEO14" s="56"/>
      <c r="DEP14" s="56"/>
      <c r="DEQ14" s="56"/>
      <c r="DER14" s="56"/>
      <c r="DES14" s="56"/>
      <c r="DET14" s="56"/>
      <c r="DEU14" s="56"/>
      <c r="DEV14" s="56"/>
      <c r="DEW14" s="56"/>
      <c r="DEX14" s="56"/>
      <c r="DEY14" s="56"/>
      <c r="DEZ14" s="56"/>
      <c r="DFA14" s="56"/>
      <c r="DFB14" s="56"/>
      <c r="DFC14" s="56"/>
      <c r="DFD14" s="56"/>
      <c r="DFE14" s="56"/>
      <c r="DFF14" s="56"/>
      <c r="DFG14" s="56"/>
      <c r="DFH14" s="56"/>
      <c r="DFI14" s="56"/>
      <c r="DFJ14" s="56"/>
      <c r="DFK14" s="56"/>
      <c r="DFL14" s="56"/>
      <c r="DFM14" s="56"/>
      <c r="DFN14" s="56"/>
      <c r="DFO14" s="56"/>
      <c r="DFP14" s="56"/>
      <c r="DFQ14" s="56"/>
      <c r="DFR14" s="56"/>
      <c r="DFS14" s="56"/>
      <c r="DFT14" s="56"/>
      <c r="DFU14" s="56"/>
      <c r="DFV14" s="56"/>
      <c r="DFW14" s="56"/>
      <c r="DFX14" s="56"/>
      <c r="DFY14" s="56"/>
      <c r="DFZ14" s="56"/>
      <c r="DGA14" s="56"/>
      <c r="DGB14" s="56"/>
      <c r="DGC14" s="56"/>
      <c r="DGD14" s="56"/>
      <c r="DGE14" s="56"/>
      <c r="DGF14" s="56"/>
      <c r="DGG14" s="56"/>
      <c r="DGH14" s="56"/>
      <c r="DGI14" s="56"/>
      <c r="DGJ14" s="56"/>
      <c r="DGK14" s="56"/>
      <c r="DGL14" s="56"/>
      <c r="DGM14" s="56"/>
      <c r="DGN14" s="56"/>
      <c r="DGO14" s="56"/>
      <c r="DGP14" s="56"/>
      <c r="DGQ14" s="56"/>
      <c r="DGR14" s="56"/>
      <c r="DGS14" s="56"/>
      <c r="DGT14" s="56"/>
      <c r="DGU14" s="56"/>
      <c r="DGV14" s="56"/>
      <c r="DGW14" s="56"/>
      <c r="DGX14" s="56"/>
      <c r="DGY14" s="56"/>
      <c r="DGZ14" s="56"/>
      <c r="DHA14" s="56"/>
      <c r="DHB14" s="56"/>
      <c r="DHC14" s="56"/>
      <c r="DHD14" s="56"/>
      <c r="DHE14" s="56"/>
      <c r="DHF14" s="56"/>
      <c r="DHG14" s="56"/>
      <c r="DHH14" s="56"/>
      <c r="DHI14" s="56"/>
      <c r="DHJ14" s="56"/>
      <c r="DHK14" s="56"/>
      <c r="DHL14" s="56"/>
      <c r="DHM14" s="56"/>
      <c r="DHN14" s="56"/>
      <c r="DHO14" s="56"/>
      <c r="DHP14" s="56"/>
      <c r="DHQ14" s="56"/>
      <c r="DHR14" s="56"/>
      <c r="DHS14" s="56"/>
      <c r="DHT14" s="56"/>
      <c r="DHU14" s="56"/>
      <c r="DHV14" s="56"/>
      <c r="DHW14" s="56"/>
      <c r="DHX14" s="56"/>
      <c r="DHY14" s="56"/>
      <c r="DHZ14" s="56"/>
      <c r="DIA14" s="56"/>
      <c r="DIB14" s="56"/>
      <c r="DIC14" s="56"/>
      <c r="DID14" s="56"/>
      <c r="DIE14" s="56"/>
      <c r="DIF14" s="56"/>
      <c r="DIG14" s="56"/>
      <c r="DIH14" s="56"/>
      <c r="DII14" s="56"/>
      <c r="DIJ14" s="56"/>
      <c r="DIK14" s="56"/>
      <c r="DIL14" s="56"/>
      <c r="DIM14" s="56"/>
      <c r="DIN14" s="56"/>
      <c r="DIO14" s="56"/>
      <c r="DIP14" s="56"/>
      <c r="DIQ14" s="56"/>
      <c r="DIR14" s="56"/>
      <c r="DIS14" s="56"/>
      <c r="DIT14" s="56"/>
      <c r="DIU14" s="56"/>
      <c r="DIV14" s="56"/>
      <c r="DIW14" s="56"/>
      <c r="DIX14" s="56"/>
      <c r="DIY14" s="56"/>
      <c r="DIZ14" s="56"/>
      <c r="DJA14" s="56"/>
      <c r="DJB14" s="56"/>
      <c r="DJC14" s="56"/>
      <c r="DJD14" s="56"/>
      <c r="DJE14" s="56"/>
      <c r="DJF14" s="56"/>
      <c r="DJG14" s="56"/>
      <c r="DJH14" s="56"/>
      <c r="DJI14" s="56"/>
      <c r="DJJ14" s="56"/>
      <c r="DJK14" s="56"/>
      <c r="DJL14" s="56"/>
      <c r="DJM14" s="56"/>
      <c r="DJN14" s="56"/>
      <c r="DJO14" s="56"/>
      <c r="DJP14" s="56"/>
      <c r="DJQ14" s="56"/>
      <c r="DJR14" s="56"/>
      <c r="DJS14" s="56"/>
      <c r="DJT14" s="56"/>
      <c r="DJU14" s="56"/>
      <c r="DJV14" s="56"/>
      <c r="DJW14" s="56"/>
      <c r="DJX14" s="56"/>
      <c r="DJY14" s="56"/>
      <c r="DJZ14" s="56"/>
      <c r="DKA14" s="56"/>
      <c r="DKB14" s="56"/>
      <c r="DKC14" s="56"/>
      <c r="DKD14" s="56"/>
      <c r="DKE14" s="56"/>
      <c r="DKF14" s="56"/>
      <c r="DKG14" s="56"/>
      <c r="DKH14" s="56"/>
      <c r="DKI14" s="56"/>
      <c r="DKJ14" s="56"/>
      <c r="DKK14" s="56"/>
      <c r="DKL14" s="56"/>
      <c r="DKM14" s="56"/>
      <c r="DKN14" s="56"/>
      <c r="DKO14" s="56"/>
      <c r="DKP14" s="56"/>
      <c r="DKQ14" s="56"/>
      <c r="DKR14" s="56"/>
      <c r="DKS14" s="56"/>
      <c r="DKT14" s="56"/>
      <c r="DKU14" s="56"/>
      <c r="DKV14" s="56"/>
      <c r="DKW14" s="56"/>
      <c r="DKX14" s="56"/>
      <c r="DKY14" s="56"/>
      <c r="DKZ14" s="56"/>
      <c r="DLA14" s="56"/>
      <c r="DLB14" s="56"/>
      <c r="DLC14" s="56"/>
      <c r="DLD14" s="56"/>
      <c r="DLE14" s="56"/>
      <c r="DLF14" s="56"/>
      <c r="DLG14" s="56"/>
      <c r="DLH14" s="56"/>
      <c r="DLI14" s="56"/>
      <c r="DLJ14" s="56"/>
      <c r="DLK14" s="56"/>
      <c r="DLL14" s="56"/>
      <c r="DLM14" s="56"/>
      <c r="DLN14" s="56"/>
      <c r="DLO14" s="56"/>
      <c r="DLP14" s="56"/>
      <c r="DLQ14" s="56"/>
      <c r="DLR14" s="56"/>
      <c r="DLS14" s="56"/>
      <c r="DLT14" s="56"/>
      <c r="DLU14" s="56"/>
      <c r="DLV14" s="56"/>
      <c r="DLW14" s="56"/>
      <c r="DLX14" s="56"/>
      <c r="DLY14" s="56"/>
      <c r="DLZ14" s="56"/>
      <c r="DMA14" s="56"/>
      <c r="DMB14" s="56"/>
      <c r="DMC14" s="56"/>
      <c r="DMD14" s="56"/>
      <c r="DME14" s="56"/>
      <c r="DMF14" s="56"/>
      <c r="DMG14" s="56"/>
      <c r="DMH14" s="56"/>
      <c r="DMI14" s="56"/>
      <c r="DMJ14" s="56"/>
      <c r="DMK14" s="56"/>
      <c r="DML14" s="56"/>
      <c r="DMM14" s="56"/>
      <c r="DMN14" s="56"/>
      <c r="DMO14" s="56"/>
      <c r="DMP14" s="56"/>
      <c r="DMQ14" s="56"/>
      <c r="DMR14" s="56"/>
      <c r="DMS14" s="56"/>
      <c r="DMT14" s="56"/>
      <c r="DMU14" s="56"/>
      <c r="DMV14" s="56"/>
      <c r="DMW14" s="56"/>
      <c r="DMX14" s="56"/>
      <c r="DMY14" s="56"/>
      <c r="DMZ14" s="56"/>
      <c r="DNA14" s="56"/>
      <c r="DNB14" s="56"/>
      <c r="DNC14" s="56"/>
      <c r="DND14" s="56"/>
      <c r="DNE14" s="56"/>
      <c r="DNF14" s="56"/>
      <c r="DNG14" s="56"/>
      <c r="DNH14" s="56"/>
      <c r="DNI14" s="56"/>
      <c r="DNJ14" s="56"/>
      <c r="DNK14" s="56"/>
      <c r="DNL14" s="56"/>
      <c r="DNM14" s="56"/>
      <c r="DNN14" s="56"/>
      <c r="DNO14" s="56"/>
      <c r="DNP14" s="56"/>
      <c r="DNQ14" s="56"/>
      <c r="DNR14" s="56"/>
      <c r="DNS14" s="56"/>
      <c r="DNT14" s="56"/>
      <c r="DNU14" s="56"/>
      <c r="DNV14" s="56"/>
      <c r="DNW14" s="56"/>
      <c r="DNX14" s="56"/>
      <c r="DNY14" s="56"/>
      <c r="DNZ14" s="56"/>
      <c r="DOA14" s="56"/>
      <c r="DOB14" s="56"/>
      <c r="DOC14" s="56"/>
      <c r="DOD14" s="56"/>
      <c r="DOE14" s="56"/>
      <c r="DOF14" s="56"/>
      <c r="DOG14" s="56"/>
      <c r="DOH14" s="56"/>
      <c r="DOI14" s="56"/>
      <c r="DOJ14" s="56"/>
      <c r="DOK14" s="56"/>
      <c r="DOL14" s="56"/>
      <c r="DOM14" s="56"/>
      <c r="DON14" s="56"/>
      <c r="DOO14" s="56"/>
      <c r="DOP14" s="56"/>
      <c r="DOQ14" s="56"/>
      <c r="DOR14" s="56"/>
      <c r="DOS14" s="56"/>
      <c r="DOT14" s="56"/>
      <c r="DOU14" s="56"/>
      <c r="DOV14" s="56"/>
      <c r="DOW14" s="56"/>
      <c r="DOX14" s="56"/>
      <c r="DOY14" s="56"/>
      <c r="DOZ14" s="56"/>
      <c r="DPA14" s="56"/>
      <c r="DPB14" s="56"/>
      <c r="DPC14" s="56"/>
      <c r="DPD14" s="56"/>
      <c r="DPE14" s="56"/>
      <c r="DPF14" s="56"/>
      <c r="DPG14" s="56"/>
      <c r="DPH14" s="56"/>
      <c r="DPI14" s="56"/>
      <c r="DPJ14" s="56"/>
      <c r="DPK14" s="56"/>
      <c r="DPL14" s="56"/>
      <c r="DPM14" s="56"/>
      <c r="DPN14" s="56"/>
      <c r="DPO14" s="56"/>
      <c r="DPP14" s="56"/>
      <c r="DPQ14" s="56"/>
      <c r="DPR14" s="56"/>
      <c r="DPS14" s="56"/>
      <c r="DPT14" s="56"/>
      <c r="DPU14" s="56"/>
      <c r="DPV14" s="56"/>
      <c r="DPW14" s="56"/>
      <c r="DPX14" s="56"/>
      <c r="DPY14" s="56"/>
      <c r="DPZ14" s="56"/>
      <c r="DQA14" s="56"/>
      <c r="DQB14" s="56"/>
      <c r="DQC14" s="56"/>
      <c r="DQD14" s="56"/>
      <c r="DQE14" s="56"/>
      <c r="DQF14" s="56"/>
      <c r="DQG14" s="56"/>
      <c r="DQH14" s="56"/>
      <c r="DQI14" s="56"/>
      <c r="DQJ14" s="56"/>
      <c r="DQK14" s="56"/>
      <c r="DQL14" s="56"/>
      <c r="DQM14" s="56"/>
      <c r="DQN14" s="56"/>
      <c r="DQO14" s="56"/>
      <c r="DQP14" s="56"/>
      <c r="DQQ14" s="56"/>
      <c r="DQR14" s="56"/>
      <c r="DQS14" s="56"/>
      <c r="DQT14" s="56"/>
      <c r="DQU14" s="56"/>
      <c r="DQV14" s="56"/>
      <c r="DQW14" s="56"/>
      <c r="DQX14" s="56"/>
      <c r="DQY14" s="56"/>
      <c r="DQZ14" s="56"/>
      <c r="DRA14" s="56"/>
      <c r="DRB14" s="56"/>
      <c r="DRC14" s="56"/>
      <c r="DRD14" s="56"/>
      <c r="DRE14" s="56"/>
      <c r="DRF14" s="56"/>
      <c r="DRG14" s="56"/>
      <c r="DRH14" s="56"/>
      <c r="DRI14" s="56"/>
      <c r="DRJ14" s="56"/>
      <c r="DRK14" s="56"/>
      <c r="DRL14" s="56"/>
      <c r="DRM14" s="56"/>
      <c r="DRN14" s="56"/>
      <c r="DRO14" s="56"/>
      <c r="DRP14" s="56"/>
      <c r="DRQ14" s="56"/>
      <c r="DRR14" s="56"/>
      <c r="DRS14" s="56"/>
      <c r="DRT14" s="56"/>
      <c r="DRU14" s="56"/>
      <c r="DRV14" s="56"/>
      <c r="DRW14" s="56"/>
      <c r="DRX14" s="56"/>
      <c r="DRY14" s="56"/>
      <c r="DRZ14" s="56"/>
      <c r="DSA14" s="56"/>
      <c r="DSB14" s="56"/>
      <c r="DSC14" s="56"/>
      <c r="DSD14" s="56"/>
      <c r="DSE14" s="56"/>
      <c r="DSF14" s="56"/>
      <c r="DSG14" s="56"/>
      <c r="DSH14" s="56"/>
      <c r="DSI14" s="56"/>
      <c r="DSJ14" s="56"/>
      <c r="DSK14" s="56"/>
      <c r="DSL14" s="56"/>
      <c r="DSM14" s="56"/>
      <c r="DSN14" s="56"/>
      <c r="DSO14" s="56"/>
      <c r="DSP14" s="56"/>
      <c r="DSQ14" s="56"/>
      <c r="DSR14" s="56"/>
      <c r="DSS14" s="56"/>
      <c r="DST14" s="56"/>
      <c r="DSU14" s="56"/>
      <c r="DSV14" s="56"/>
      <c r="DSW14" s="56"/>
      <c r="DSX14" s="56"/>
      <c r="DSY14" s="56"/>
      <c r="DSZ14" s="56"/>
      <c r="DTA14" s="56"/>
      <c r="DTB14" s="56"/>
      <c r="DTC14" s="56"/>
      <c r="DTD14" s="56"/>
      <c r="DTE14" s="56"/>
      <c r="DTF14" s="56"/>
      <c r="DTG14" s="56"/>
      <c r="DTH14" s="56"/>
      <c r="DTI14" s="56"/>
      <c r="DTJ14" s="56"/>
      <c r="DTK14" s="56"/>
      <c r="DTL14" s="56"/>
      <c r="DTM14" s="56"/>
      <c r="DTN14" s="56"/>
      <c r="DTO14" s="56"/>
      <c r="DTP14" s="56"/>
      <c r="DTQ14" s="56"/>
      <c r="DTR14" s="56"/>
      <c r="DTS14" s="56"/>
      <c r="DTT14" s="56"/>
      <c r="DTU14" s="56"/>
      <c r="DTV14" s="56"/>
      <c r="DTW14" s="56"/>
      <c r="DTX14" s="56"/>
      <c r="DTY14" s="56"/>
      <c r="DTZ14" s="56"/>
      <c r="DUA14" s="56"/>
      <c r="DUB14" s="56"/>
      <c r="DUC14" s="56"/>
      <c r="DUD14" s="56"/>
      <c r="DUE14" s="56"/>
      <c r="DUF14" s="56"/>
      <c r="DUG14" s="56"/>
      <c r="DUH14" s="56"/>
      <c r="DUI14" s="56"/>
      <c r="DUJ14" s="56"/>
      <c r="DUK14" s="56"/>
      <c r="DUL14" s="56"/>
      <c r="DUM14" s="56"/>
      <c r="DUN14" s="56"/>
      <c r="DUO14" s="56"/>
      <c r="DUP14" s="56"/>
      <c r="DUQ14" s="56"/>
      <c r="DUR14" s="56"/>
      <c r="DUS14" s="56"/>
      <c r="DUT14" s="56"/>
      <c r="DUU14" s="56"/>
      <c r="DUV14" s="56"/>
      <c r="DUW14" s="56"/>
      <c r="DUX14" s="56"/>
      <c r="DUY14" s="56"/>
      <c r="DUZ14" s="56"/>
      <c r="DVA14" s="56"/>
      <c r="DVB14" s="56"/>
      <c r="DVC14" s="56"/>
      <c r="DVD14" s="56"/>
      <c r="DVE14" s="56"/>
      <c r="DVF14" s="56"/>
      <c r="DVG14" s="56"/>
      <c r="DVH14" s="56"/>
      <c r="DVI14" s="56"/>
      <c r="DVJ14" s="56"/>
      <c r="DVK14" s="56"/>
      <c r="DVL14" s="56"/>
      <c r="DVM14" s="56"/>
      <c r="DVN14" s="56"/>
      <c r="DVO14" s="56"/>
      <c r="DVP14" s="56"/>
      <c r="DVQ14" s="56"/>
      <c r="DVR14" s="56"/>
      <c r="DVS14" s="56"/>
      <c r="DVT14" s="56"/>
      <c r="DVU14" s="56"/>
      <c r="DVV14" s="56"/>
      <c r="DVW14" s="56"/>
      <c r="DVX14" s="56"/>
      <c r="DVY14" s="56"/>
      <c r="DVZ14" s="56"/>
      <c r="DWA14" s="56"/>
      <c r="DWB14" s="56"/>
      <c r="DWC14" s="56"/>
      <c r="DWD14" s="56"/>
      <c r="DWE14" s="56"/>
      <c r="DWF14" s="56"/>
      <c r="DWG14" s="56"/>
      <c r="DWH14" s="56"/>
      <c r="DWI14" s="56"/>
      <c r="DWJ14" s="56"/>
      <c r="DWK14" s="56"/>
      <c r="DWL14" s="56"/>
      <c r="DWM14" s="56"/>
      <c r="DWN14" s="56"/>
      <c r="DWO14" s="56"/>
      <c r="DWP14" s="56"/>
      <c r="DWQ14" s="56"/>
      <c r="DWR14" s="56"/>
      <c r="DWS14" s="56"/>
      <c r="DWT14" s="56"/>
      <c r="DWU14" s="56"/>
      <c r="DWV14" s="56"/>
      <c r="DWW14" s="56"/>
      <c r="DWX14" s="56"/>
      <c r="DWY14" s="56"/>
      <c r="DWZ14" s="56"/>
      <c r="DXA14" s="56"/>
      <c r="DXB14" s="56"/>
      <c r="DXC14" s="56"/>
      <c r="DXD14" s="56"/>
      <c r="DXE14" s="56"/>
      <c r="DXF14" s="56"/>
      <c r="DXG14" s="56"/>
      <c r="DXH14" s="56"/>
      <c r="DXI14" s="56"/>
      <c r="DXJ14" s="56"/>
      <c r="DXK14" s="56"/>
      <c r="DXL14" s="56"/>
      <c r="DXM14" s="56"/>
      <c r="DXN14" s="56"/>
      <c r="DXO14" s="56"/>
      <c r="DXP14" s="56"/>
      <c r="DXQ14" s="56"/>
      <c r="DXR14" s="56"/>
      <c r="DXS14" s="56"/>
      <c r="DXT14" s="56"/>
      <c r="DXU14" s="56"/>
      <c r="DXV14" s="56"/>
      <c r="DXW14" s="56"/>
      <c r="DXX14" s="56"/>
      <c r="DXY14" s="56"/>
      <c r="DXZ14" s="56"/>
      <c r="DYA14" s="56"/>
      <c r="DYB14" s="56"/>
      <c r="DYC14" s="56"/>
      <c r="DYD14" s="56"/>
      <c r="DYE14" s="56"/>
      <c r="DYF14" s="56"/>
      <c r="DYG14" s="56"/>
      <c r="DYH14" s="56"/>
      <c r="DYI14" s="56"/>
      <c r="DYJ14" s="56"/>
      <c r="DYK14" s="56"/>
      <c r="DYL14" s="56"/>
      <c r="DYM14" s="56"/>
      <c r="DYN14" s="56"/>
      <c r="DYO14" s="56"/>
      <c r="DYP14" s="56"/>
      <c r="DYQ14" s="56"/>
      <c r="DYR14" s="56"/>
      <c r="DYS14" s="56"/>
      <c r="DYT14" s="56"/>
      <c r="DYU14" s="56"/>
      <c r="DYV14" s="56"/>
      <c r="DYW14" s="56"/>
      <c r="DYX14" s="56"/>
      <c r="DYY14" s="56"/>
      <c r="DYZ14" s="56"/>
      <c r="DZA14" s="56"/>
      <c r="DZB14" s="56"/>
      <c r="DZC14" s="56"/>
      <c r="DZD14" s="56"/>
      <c r="DZE14" s="56"/>
      <c r="DZF14" s="56"/>
      <c r="DZG14" s="56"/>
      <c r="DZH14" s="56"/>
      <c r="DZI14" s="56"/>
      <c r="DZJ14" s="56"/>
      <c r="DZK14" s="56"/>
      <c r="DZL14" s="56"/>
      <c r="DZM14" s="56"/>
      <c r="DZN14" s="56"/>
      <c r="DZO14" s="56"/>
      <c r="DZP14" s="56"/>
      <c r="DZQ14" s="56"/>
      <c r="DZR14" s="56"/>
      <c r="DZS14" s="56"/>
      <c r="DZT14" s="56"/>
      <c r="DZU14" s="56"/>
      <c r="DZV14" s="56"/>
      <c r="DZW14" s="56"/>
      <c r="DZX14" s="56"/>
      <c r="DZY14" s="56"/>
      <c r="DZZ14" s="56"/>
      <c r="EAA14" s="56"/>
      <c r="EAB14" s="56"/>
      <c r="EAC14" s="56"/>
      <c r="EAD14" s="56"/>
      <c r="EAE14" s="56"/>
      <c r="EAF14" s="56"/>
      <c r="EAG14" s="56"/>
      <c r="EAH14" s="56"/>
      <c r="EAI14" s="56"/>
      <c r="EAJ14" s="56"/>
      <c r="EAK14" s="56"/>
      <c r="EAL14" s="56"/>
      <c r="EAM14" s="56"/>
      <c r="EAN14" s="56"/>
      <c r="EAO14" s="56"/>
      <c r="EAP14" s="56"/>
      <c r="EAQ14" s="56"/>
      <c r="EAR14" s="56"/>
      <c r="EAS14" s="56"/>
      <c r="EAT14" s="56"/>
      <c r="EAU14" s="56"/>
      <c r="EAV14" s="56"/>
      <c r="EAW14" s="56"/>
      <c r="EAX14" s="56"/>
      <c r="EAY14" s="56"/>
      <c r="EAZ14" s="56"/>
      <c r="EBA14" s="56"/>
      <c r="EBB14" s="56"/>
      <c r="EBC14" s="56"/>
      <c r="EBD14" s="56"/>
      <c r="EBE14" s="56"/>
      <c r="EBF14" s="56"/>
      <c r="EBG14" s="56"/>
      <c r="EBH14" s="56"/>
      <c r="EBI14" s="56"/>
      <c r="EBJ14" s="56"/>
      <c r="EBK14" s="56"/>
      <c r="EBL14" s="56"/>
      <c r="EBM14" s="56"/>
      <c r="EBN14" s="56"/>
      <c r="EBO14" s="56"/>
      <c r="EBP14" s="56"/>
      <c r="EBQ14" s="56"/>
      <c r="EBR14" s="56"/>
      <c r="EBS14" s="56"/>
      <c r="EBT14" s="56"/>
      <c r="EBU14" s="56"/>
      <c r="EBV14" s="56"/>
      <c r="EBW14" s="56"/>
      <c r="EBX14" s="56"/>
      <c r="EBY14" s="56"/>
      <c r="EBZ14" s="56"/>
      <c r="ECA14" s="56"/>
      <c r="ECB14" s="56"/>
      <c r="ECC14" s="56"/>
      <c r="ECD14" s="56"/>
      <c r="ECE14" s="56"/>
      <c r="ECF14" s="56"/>
      <c r="ECG14" s="56"/>
      <c r="ECH14" s="56"/>
      <c r="ECI14" s="56"/>
      <c r="ECJ14" s="56"/>
      <c r="ECK14" s="56"/>
      <c r="ECL14" s="56"/>
      <c r="ECM14" s="56"/>
      <c r="ECN14" s="56"/>
      <c r="ECO14" s="56"/>
      <c r="ECP14" s="56"/>
      <c r="ECQ14" s="56"/>
      <c r="ECR14" s="56"/>
      <c r="ECS14" s="56"/>
      <c r="ECT14" s="56"/>
      <c r="ECU14" s="56"/>
      <c r="ECV14" s="56"/>
      <c r="ECW14" s="56"/>
      <c r="ECX14" s="56"/>
      <c r="ECY14" s="56"/>
      <c r="ECZ14" s="56"/>
      <c r="EDA14" s="56"/>
      <c r="EDB14" s="56"/>
      <c r="EDC14" s="56"/>
      <c r="EDD14" s="56"/>
      <c r="EDE14" s="56"/>
      <c r="EDF14" s="56"/>
      <c r="EDG14" s="56"/>
      <c r="EDH14" s="56"/>
      <c r="EDI14" s="56"/>
      <c r="EDJ14" s="56"/>
      <c r="EDK14" s="56"/>
      <c r="EDL14" s="56"/>
      <c r="EDM14" s="56"/>
      <c r="EDN14" s="56"/>
      <c r="EDO14" s="56"/>
      <c r="EDP14" s="56"/>
      <c r="EDQ14" s="56"/>
      <c r="EDR14" s="56"/>
      <c r="EDS14" s="56"/>
      <c r="EDT14" s="56"/>
      <c r="EDU14" s="56"/>
      <c r="EDV14" s="56"/>
      <c r="EDW14" s="56"/>
      <c r="EDX14" s="56"/>
      <c r="EDY14" s="56"/>
      <c r="EDZ14" s="56"/>
      <c r="EEA14" s="56"/>
      <c r="EEB14" s="56"/>
      <c r="EEC14" s="56"/>
      <c r="EED14" s="56"/>
      <c r="EEE14" s="56"/>
      <c r="EEF14" s="56"/>
      <c r="EEG14" s="56"/>
      <c r="EEH14" s="56"/>
      <c r="EEI14" s="56"/>
      <c r="EEJ14" s="56"/>
      <c r="EEK14" s="56"/>
      <c r="EEL14" s="56"/>
      <c r="EEM14" s="56"/>
      <c r="EEN14" s="56"/>
      <c r="EEO14" s="56"/>
      <c r="EEP14" s="56"/>
      <c r="EEQ14" s="56"/>
      <c r="EER14" s="56"/>
      <c r="EES14" s="56"/>
      <c r="EET14" s="56"/>
      <c r="EEU14" s="56"/>
      <c r="EEV14" s="56"/>
      <c r="EEW14" s="56"/>
      <c r="EEX14" s="56"/>
      <c r="EEY14" s="56"/>
      <c r="EEZ14" s="56"/>
      <c r="EFA14" s="56"/>
      <c r="EFB14" s="56"/>
      <c r="EFC14" s="56"/>
      <c r="EFD14" s="56"/>
      <c r="EFE14" s="56"/>
      <c r="EFF14" s="56"/>
      <c r="EFG14" s="56"/>
      <c r="EFH14" s="56"/>
      <c r="EFI14" s="56"/>
      <c r="EFJ14" s="56"/>
      <c r="EFK14" s="56"/>
      <c r="EFL14" s="56"/>
      <c r="EFM14" s="56"/>
      <c r="EFN14" s="56"/>
      <c r="EFO14" s="56"/>
      <c r="EFP14" s="56"/>
      <c r="EFQ14" s="56"/>
      <c r="EFR14" s="56"/>
      <c r="EFS14" s="56"/>
      <c r="EFT14" s="56"/>
      <c r="EFU14" s="56"/>
      <c r="EFV14" s="56"/>
      <c r="EFW14" s="56"/>
      <c r="EFX14" s="56"/>
      <c r="EFY14" s="56"/>
      <c r="EFZ14" s="56"/>
      <c r="EGA14" s="56"/>
      <c r="EGB14" s="56"/>
      <c r="EGC14" s="56"/>
      <c r="EGD14" s="56"/>
      <c r="EGE14" s="56"/>
      <c r="EGF14" s="56"/>
      <c r="EGG14" s="56"/>
      <c r="EGH14" s="56"/>
      <c r="EGI14" s="56"/>
      <c r="EGJ14" s="56"/>
      <c r="EGK14" s="56"/>
      <c r="EGL14" s="56"/>
      <c r="EGM14" s="56"/>
      <c r="EGN14" s="56"/>
      <c r="EGO14" s="56"/>
      <c r="EGP14" s="56"/>
      <c r="EGQ14" s="56"/>
      <c r="EGR14" s="56"/>
      <c r="EGS14" s="56"/>
      <c r="EGT14" s="56"/>
      <c r="EGU14" s="56"/>
      <c r="EGV14" s="56"/>
      <c r="EGW14" s="56"/>
      <c r="EGX14" s="56"/>
      <c r="EGY14" s="56"/>
      <c r="EGZ14" s="56"/>
      <c r="EHA14" s="56"/>
      <c r="EHB14" s="56"/>
      <c r="EHC14" s="56"/>
      <c r="EHD14" s="56"/>
      <c r="EHE14" s="56"/>
      <c r="EHF14" s="56"/>
      <c r="EHG14" s="56"/>
      <c r="EHH14" s="56"/>
      <c r="EHI14" s="56"/>
      <c r="EHJ14" s="56"/>
      <c r="EHK14" s="56"/>
      <c r="EHL14" s="56"/>
      <c r="EHM14" s="56"/>
      <c r="EHN14" s="56"/>
      <c r="EHO14" s="56"/>
      <c r="EHP14" s="56"/>
      <c r="EHQ14" s="56"/>
      <c r="EHR14" s="56"/>
      <c r="EHS14" s="56"/>
      <c r="EHT14" s="56"/>
      <c r="EHU14" s="56"/>
      <c r="EHV14" s="56"/>
      <c r="EHW14" s="56"/>
      <c r="EHX14" s="56"/>
      <c r="EHY14" s="56"/>
      <c r="EHZ14" s="56"/>
      <c r="EIA14" s="56"/>
      <c r="EIB14" s="56"/>
      <c r="EIC14" s="56"/>
      <c r="EID14" s="56"/>
      <c r="EIE14" s="56"/>
      <c r="EIF14" s="56"/>
      <c r="EIG14" s="56"/>
      <c r="EIH14" s="56"/>
      <c r="EII14" s="56"/>
      <c r="EIJ14" s="56"/>
      <c r="EIK14" s="56"/>
      <c r="EIL14" s="56"/>
      <c r="EIM14" s="56"/>
      <c r="EIN14" s="56"/>
      <c r="EIO14" s="56"/>
      <c r="EIP14" s="56"/>
      <c r="EIQ14" s="56"/>
      <c r="EIR14" s="56"/>
      <c r="EIS14" s="56"/>
      <c r="EIT14" s="56"/>
      <c r="EIU14" s="56"/>
      <c r="EIV14" s="56"/>
      <c r="EIW14" s="56"/>
      <c r="EIX14" s="56"/>
      <c r="EIY14" s="56"/>
      <c r="EIZ14" s="56"/>
      <c r="EJA14" s="56"/>
      <c r="EJB14" s="56"/>
      <c r="EJC14" s="56"/>
      <c r="EJD14" s="56"/>
      <c r="EJE14" s="56"/>
      <c r="EJF14" s="56"/>
      <c r="EJG14" s="56"/>
      <c r="EJH14" s="56"/>
      <c r="EJI14" s="56"/>
      <c r="EJJ14" s="56"/>
      <c r="EJK14" s="56"/>
      <c r="EJL14" s="56"/>
      <c r="EJM14" s="56"/>
      <c r="EJN14" s="56"/>
      <c r="EJO14" s="56"/>
      <c r="EJP14" s="56"/>
      <c r="EJQ14" s="56"/>
      <c r="EJR14" s="56"/>
      <c r="EJS14" s="56"/>
      <c r="EJT14" s="56"/>
      <c r="EJU14" s="56"/>
      <c r="EJV14" s="56"/>
      <c r="EJW14" s="56"/>
      <c r="EJX14" s="56"/>
      <c r="EJY14" s="56"/>
      <c r="EJZ14" s="56"/>
      <c r="EKA14" s="56"/>
      <c r="EKB14" s="56"/>
      <c r="EKC14" s="56"/>
      <c r="EKD14" s="56"/>
      <c r="EKE14" s="56"/>
      <c r="EKF14" s="56"/>
      <c r="EKG14" s="56"/>
      <c r="EKH14" s="56"/>
      <c r="EKI14" s="56"/>
      <c r="EKJ14" s="56"/>
      <c r="EKK14" s="56"/>
      <c r="EKL14" s="56"/>
      <c r="EKM14" s="56"/>
      <c r="EKN14" s="56"/>
      <c r="EKO14" s="56"/>
      <c r="EKP14" s="56"/>
      <c r="EKQ14" s="56"/>
      <c r="EKR14" s="56"/>
      <c r="EKS14" s="56"/>
      <c r="EKT14" s="56"/>
      <c r="EKU14" s="56"/>
      <c r="EKV14" s="56"/>
      <c r="EKW14" s="56"/>
      <c r="EKX14" s="56"/>
      <c r="EKY14" s="56"/>
      <c r="EKZ14" s="56"/>
      <c r="ELA14" s="56"/>
      <c r="ELB14" s="56"/>
      <c r="ELC14" s="56"/>
      <c r="ELD14" s="56"/>
      <c r="ELE14" s="56"/>
      <c r="ELF14" s="56"/>
      <c r="ELG14" s="56"/>
      <c r="ELH14" s="56"/>
      <c r="ELI14" s="56"/>
      <c r="ELJ14" s="56"/>
      <c r="ELK14" s="56"/>
      <c r="ELL14" s="56"/>
      <c r="ELM14" s="56"/>
      <c r="ELN14" s="56"/>
      <c r="ELO14" s="56"/>
      <c r="ELP14" s="56"/>
      <c r="ELQ14" s="56"/>
      <c r="ELR14" s="56"/>
      <c r="ELS14" s="56"/>
      <c r="ELT14" s="56"/>
      <c r="ELU14" s="56"/>
      <c r="ELV14" s="56"/>
      <c r="ELW14" s="56"/>
      <c r="ELX14" s="56"/>
      <c r="ELY14" s="56"/>
      <c r="ELZ14" s="56"/>
      <c r="EMA14" s="56"/>
      <c r="EMB14" s="56"/>
      <c r="EMC14" s="56"/>
      <c r="EMD14" s="56"/>
      <c r="EME14" s="56"/>
      <c r="EMF14" s="56"/>
      <c r="EMG14" s="56"/>
      <c r="EMH14" s="56"/>
      <c r="EMI14" s="56"/>
      <c r="EMJ14" s="56"/>
      <c r="EMK14" s="56"/>
      <c r="EML14" s="56"/>
      <c r="EMM14" s="56"/>
      <c r="EMN14" s="56"/>
      <c r="EMO14" s="56"/>
      <c r="EMP14" s="56"/>
      <c r="EMQ14" s="56"/>
      <c r="EMR14" s="56"/>
      <c r="EMS14" s="56"/>
      <c r="EMT14" s="56"/>
      <c r="EMU14" s="56"/>
      <c r="EMV14" s="56"/>
      <c r="EMW14" s="56"/>
      <c r="EMX14" s="56"/>
      <c r="EMY14" s="56"/>
      <c r="EMZ14" s="56"/>
      <c r="ENA14" s="56"/>
      <c r="ENB14" s="56"/>
      <c r="ENC14" s="56"/>
      <c r="END14" s="56"/>
      <c r="ENE14" s="56"/>
      <c r="ENF14" s="56"/>
      <c r="ENG14" s="56"/>
      <c r="ENH14" s="56"/>
      <c r="ENI14" s="56"/>
      <c r="ENJ14" s="56"/>
      <c r="ENK14" s="56"/>
      <c r="ENL14" s="56"/>
      <c r="ENM14" s="56"/>
      <c r="ENN14" s="56"/>
      <c r="ENO14" s="56"/>
      <c r="ENP14" s="56"/>
      <c r="ENQ14" s="56"/>
      <c r="ENR14" s="56"/>
      <c r="ENS14" s="56"/>
      <c r="ENT14" s="56"/>
      <c r="ENU14" s="56"/>
      <c r="ENV14" s="56"/>
      <c r="ENW14" s="56"/>
      <c r="ENX14" s="56"/>
      <c r="ENY14" s="56"/>
      <c r="ENZ14" s="56"/>
      <c r="EOA14" s="56"/>
      <c r="EOB14" s="56"/>
      <c r="EOC14" s="56"/>
      <c r="EOD14" s="56"/>
      <c r="EOE14" s="56"/>
      <c r="EOF14" s="56"/>
      <c r="EOG14" s="56"/>
      <c r="EOH14" s="56"/>
      <c r="EOI14" s="56"/>
      <c r="EOJ14" s="56"/>
      <c r="EOK14" s="56"/>
      <c r="EOL14" s="56"/>
      <c r="EOM14" s="56"/>
      <c r="EON14" s="56"/>
      <c r="EOO14" s="56"/>
      <c r="EOP14" s="56"/>
      <c r="EOQ14" s="56"/>
      <c r="EOR14" s="56"/>
      <c r="EOS14" s="56"/>
      <c r="EOT14" s="56"/>
      <c r="EOU14" s="56"/>
      <c r="EOV14" s="56"/>
      <c r="EOW14" s="56"/>
      <c r="EOX14" s="56"/>
      <c r="EOY14" s="56"/>
      <c r="EOZ14" s="56"/>
      <c r="EPA14" s="56"/>
      <c r="EPB14" s="56"/>
      <c r="EPC14" s="56"/>
      <c r="EPD14" s="56"/>
      <c r="EPE14" s="56"/>
      <c r="EPF14" s="56"/>
      <c r="EPG14" s="56"/>
      <c r="EPH14" s="56"/>
      <c r="EPI14" s="56"/>
      <c r="EPJ14" s="56"/>
      <c r="EPK14" s="56"/>
      <c r="EPL14" s="56"/>
      <c r="EPM14" s="56"/>
      <c r="EPN14" s="56"/>
      <c r="EPO14" s="56"/>
      <c r="EPP14" s="56"/>
      <c r="EPQ14" s="56"/>
      <c r="EPR14" s="56"/>
      <c r="EPS14" s="56"/>
      <c r="EPT14" s="56"/>
      <c r="EPU14" s="56"/>
      <c r="EPV14" s="56"/>
      <c r="EPW14" s="56"/>
      <c r="EPX14" s="56"/>
      <c r="EPY14" s="56"/>
      <c r="EPZ14" s="56"/>
      <c r="EQA14" s="56"/>
      <c r="EQB14" s="56"/>
      <c r="EQC14" s="56"/>
      <c r="EQD14" s="56"/>
      <c r="EQE14" s="56"/>
      <c r="EQF14" s="56"/>
      <c r="EQG14" s="56"/>
      <c r="EQH14" s="56"/>
      <c r="EQI14" s="56"/>
      <c r="EQJ14" s="56"/>
      <c r="EQK14" s="56"/>
      <c r="EQL14" s="56"/>
      <c r="EQM14" s="56"/>
      <c r="EQN14" s="56"/>
      <c r="EQO14" s="56"/>
      <c r="EQP14" s="56"/>
      <c r="EQQ14" s="56"/>
      <c r="EQR14" s="56"/>
      <c r="EQS14" s="56"/>
      <c r="EQT14" s="56"/>
      <c r="EQU14" s="56"/>
      <c r="EQV14" s="56"/>
      <c r="EQW14" s="56"/>
      <c r="EQX14" s="56"/>
      <c r="EQY14" s="56"/>
      <c r="EQZ14" s="56"/>
      <c r="ERA14" s="56"/>
      <c r="ERB14" s="56"/>
      <c r="ERC14" s="56"/>
      <c r="ERD14" s="56"/>
      <c r="ERE14" s="56"/>
      <c r="ERF14" s="56"/>
      <c r="ERG14" s="56"/>
      <c r="ERH14" s="56"/>
      <c r="ERI14" s="56"/>
      <c r="ERJ14" s="56"/>
      <c r="ERK14" s="56"/>
      <c r="ERL14" s="56"/>
      <c r="ERM14" s="56"/>
      <c r="ERN14" s="56"/>
      <c r="ERO14" s="56"/>
      <c r="ERP14" s="56"/>
      <c r="ERQ14" s="56"/>
      <c r="ERR14" s="56"/>
      <c r="ERS14" s="56"/>
      <c r="ERT14" s="56"/>
      <c r="ERU14" s="56"/>
      <c r="ERV14" s="56"/>
      <c r="ERW14" s="56"/>
      <c r="ERX14" s="56"/>
      <c r="ERY14" s="56"/>
      <c r="ERZ14" s="56"/>
      <c r="ESA14" s="56"/>
      <c r="ESB14" s="56"/>
      <c r="ESC14" s="56"/>
      <c r="ESD14" s="56"/>
      <c r="ESE14" s="56"/>
      <c r="ESF14" s="56"/>
      <c r="ESG14" s="56"/>
      <c r="ESH14" s="56"/>
      <c r="ESI14" s="56"/>
      <c r="ESJ14" s="56"/>
      <c r="ESK14" s="56"/>
      <c r="ESL14" s="56"/>
      <c r="ESM14" s="56"/>
      <c r="ESN14" s="56"/>
      <c r="ESO14" s="56"/>
      <c r="ESP14" s="56"/>
      <c r="ESQ14" s="56"/>
      <c r="ESR14" s="56"/>
      <c r="ESS14" s="56"/>
      <c r="EST14" s="56"/>
      <c r="ESU14" s="56"/>
      <c r="ESV14" s="56"/>
      <c r="ESW14" s="56"/>
      <c r="ESX14" s="56"/>
      <c r="ESY14" s="56"/>
      <c r="ESZ14" s="56"/>
      <c r="ETA14" s="56"/>
      <c r="ETB14" s="56"/>
      <c r="ETC14" s="56"/>
      <c r="ETD14" s="56"/>
      <c r="ETE14" s="56"/>
      <c r="ETF14" s="56"/>
      <c r="ETG14" s="56"/>
      <c r="ETH14" s="56"/>
      <c r="ETI14" s="56"/>
      <c r="ETJ14" s="56"/>
      <c r="ETK14" s="56"/>
      <c r="ETL14" s="56"/>
      <c r="ETM14" s="56"/>
      <c r="ETN14" s="56"/>
      <c r="ETO14" s="56"/>
      <c r="ETP14" s="56"/>
      <c r="ETQ14" s="56"/>
      <c r="ETR14" s="56"/>
      <c r="ETS14" s="56"/>
      <c r="ETT14" s="56"/>
      <c r="ETU14" s="56"/>
      <c r="ETV14" s="56"/>
      <c r="ETW14" s="56"/>
      <c r="ETX14" s="56"/>
      <c r="ETY14" s="56"/>
      <c r="ETZ14" s="56"/>
      <c r="EUA14" s="56"/>
      <c r="EUB14" s="56"/>
      <c r="EUC14" s="56"/>
      <c r="EUD14" s="56"/>
      <c r="EUE14" s="56"/>
      <c r="EUF14" s="56"/>
      <c r="EUG14" s="56"/>
      <c r="EUH14" s="56"/>
      <c r="EUI14" s="56"/>
      <c r="EUJ14" s="56"/>
      <c r="EUK14" s="56"/>
      <c r="EUL14" s="56"/>
      <c r="EUM14" s="56"/>
      <c r="EUN14" s="56"/>
      <c r="EUO14" s="56"/>
      <c r="EUP14" s="56"/>
      <c r="EUQ14" s="56"/>
      <c r="EUR14" s="56"/>
      <c r="EUS14" s="56"/>
      <c r="EUT14" s="56"/>
      <c r="EUU14" s="56"/>
      <c r="EUV14" s="56"/>
      <c r="EUW14" s="56"/>
      <c r="EUX14" s="56"/>
      <c r="EUY14" s="56"/>
      <c r="EUZ14" s="56"/>
      <c r="EVA14" s="56"/>
      <c r="EVB14" s="56"/>
      <c r="EVC14" s="56"/>
      <c r="EVD14" s="56"/>
      <c r="EVE14" s="56"/>
      <c r="EVF14" s="56"/>
      <c r="EVG14" s="56"/>
      <c r="EVH14" s="56"/>
      <c r="EVI14" s="56"/>
      <c r="EVJ14" s="56"/>
      <c r="EVK14" s="56"/>
      <c r="EVL14" s="56"/>
      <c r="EVM14" s="56"/>
      <c r="EVN14" s="56"/>
      <c r="EVO14" s="56"/>
      <c r="EVP14" s="56"/>
      <c r="EVQ14" s="56"/>
      <c r="EVR14" s="56"/>
      <c r="EVS14" s="56"/>
      <c r="EVT14" s="56"/>
      <c r="EVU14" s="56"/>
      <c r="EVV14" s="56"/>
      <c r="EVW14" s="56"/>
      <c r="EVX14" s="56"/>
      <c r="EVY14" s="56"/>
      <c r="EVZ14" s="56"/>
      <c r="EWA14" s="56"/>
      <c r="EWB14" s="56"/>
      <c r="EWC14" s="56"/>
      <c r="EWD14" s="56"/>
      <c r="EWE14" s="56"/>
      <c r="EWF14" s="56"/>
      <c r="EWG14" s="56"/>
      <c r="EWH14" s="56"/>
      <c r="EWI14" s="56"/>
      <c r="EWJ14" s="56"/>
      <c r="EWK14" s="56"/>
      <c r="EWL14" s="56"/>
      <c r="EWM14" s="56"/>
      <c r="EWN14" s="56"/>
      <c r="EWO14" s="56"/>
      <c r="EWP14" s="56"/>
      <c r="EWQ14" s="56"/>
      <c r="EWR14" s="56"/>
      <c r="EWS14" s="56"/>
      <c r="EWT14" s="56"/>
      <c r="EWU14" s="56"/>
      <c r="EWV14" s="56"/>
      <c r="EWW14" s="56"/>
      <c r="EWX14" s="56"/>
      <c r="EWY14" s="56"/>
      <c r="EWZ14" s="56"/>
      <c r="EXA14" s="56"/>
      <c r="EXB14" s="56"/>
      <c r="EXC14" s="56"/>
      <c r="EXD14" s="56"/>
      <c r="EXE14" s="56"/>
      <c r="EXF14" s="56"/>
      <c r="EXG14" s="56"/>
      <c r="EXH14" s="56"/>
      <c r="EXI14" s="56"/>
      <c r="EXJ14" s="56"/>
      <c r="EXK14" s="56"/>
      <c r="EXL14" s="56"/>
      <c r="EXM14" s="56"/>
      <c r="EXN14" s="56"/>
      <c r="EXO14" s="56"/>
      <c r="EXP14" s="56"/>
      <c r="EXQ14" s="56"/>
      <c r="EXR14" s="56"/>
      <c r="EXS14" s="56"/>
      <c r="EXT14" s="56"/>
      <c r="EXU14" s="56"/>
      <c r="EXV14" s="56"/>
      <c r="EXW14" s="56"/>
      <c r="EXX14" s="56"/>
      <c r="EXY14" s="56"/>
      <c r="EXZ14" s="56"/>
      <c r="EYA14" s="56"/>
      <c r="EYB14" s="56"/>
      <c r="EYC14" s="56"/>
      <c r="EYD14" s="56"/>
      <c r="EYE14" s="56"/>
      <c r="EYF14" s="56"/>
      <c r="EYG14" s="56"/>
      <c r="EYH14" s="56"/>
      <c r="EYI14" s="56"/>
      <c r="EYJ14" s="56"/>
      <c r="EYK14" s="56"/>
      <c r="EYL14" s="56"/>
      <c r="EYM14" s="56"/>
      <c r="EYN14" s="56"/>
      <c r="EYO14" s="56"/>
      <c r="EYP14" s="56"/>
      <c r="EYQ14" s="56"/>
      <c r="EYR14" s="56"/>
      <c r="EYS14" s="56"/>
      <c r="EYT14" s="56"/>
      <c r="EYU14" s="56"/>
      <c r="EYV14" s="56"/>
      <c r="EYW14" s="56"/>
      <c r="EYX14" s="56"/>
      <c r="EYY14" s="56"/>
      <c r="EYZ14" s="56"/>
      <c r="EZA14" s="56"/>
      <c r="EZB14" s="56"/>
      <c r="EZC14" s="56"/>
      <c r="EZD14" s="56"/>
      <c r="EZE14" s="56"/>
      <c r="EZF14" s="56"/>
      <c r="EZG14" s="56"/>
      <c r="EZH14" s="56"/>
      <c r="EZI14" s="56"/>
      <c r="EZJ14" s="56"/>
      <c r="EZK14" s="56"/>
      <c r="EZL14" s="56"/>
      <c r="EZM14" s="56"/>
      <c r="EZN14" s="56"/>
      <c r="EZO14" s="56"/>
      <c r="EZP14" s="56"/>
      <c r="EZQ14" s="56"/>
      <c r="EZR14" s="56"/>
      <c r="EZS14" s="56"/>
      <c r="EZT14" s="56"/>
      <c r="EZU14" s="56"/>
      <c r="EZV14" s="56"/>
      <c r="EZW14" s="56"/>
      <c r="EZX14" s="56"/>
      <c r="EZY14" s="56"/>
      <c r="EZZ14" s="56"/>
      <c r="FAA14" s="56"/>
      <c r="FAB14" s="56"/>
      <c r="FAC14" s="56"/>
      <c r="FAD14" s="56"/>
      <c r="FAE14" s="56"/>
      <c r="FAF14" s="56"/>
      <c r="FAG14" s="56"/>
      <c r="FAH14" s="56"/>
      <c r="FAI14" s="56"/>
      <c r="FAJ14" s="56"/>
      <c r="FAK14" s="56"/>
      <c r="FAL14" s="56"/>
      <c r="FAM14" s="56"/>
      <c r="FAN14" s="56"/>
      <c r="FAO14" s="56"/>
      <c r="FAP14" s="56"/>
      <c r="FAQ14" s="56"/>
      <c r="FAR14" s="56"/>
      <c r="FAS14" s="56"/>
      <c r="FAT14" s="56"/>
      <c r="FAU14" s="56"/>
      <c r="FAV14" s="56"/>
      <c r="FAW14" s="56"/>
      <c r="FAX14" s="56"/>
      <c r="FAY14" s="56"/>
      <c r="FAZ14" s="56"/>
      <c r="FBA14" s="56"/>
      <c r="FBB14" s="56"/>
      <c r="FBC14" s="56"/>
      <c r="FBD14" s="56"/>
      <c r="FBE14" s="56"/>
      <c r="FBF14" s="56"/>
      <c r="FBG14" s="56"/>
      <c r="FBH14" s="56"/>
      <c r="FBI14" s="56"/>
      <c r="FBJ14" s="56"/>
      <c r="FBK14" s="56"/>
      <c r="FBL14" s="56"/>
      <c r="FBM14" s="56"/>
      <c r="FBN14" s="56"/>
      <c r="FBO14" s="56"/>
      <c r="FBP14" s="56"/>
      <c r="FBQ14" s="56"/>
      <c r="FBR14" s="56"/>
      <c r="FBS14" s="56"/>
      <c r="FBT14" s="56"/>
      <c r="FBU14" s="56"/>
      <c r="FBV14" s="56"/>
      <c r="FBW14" s="56"/>
      <c r="FBX14" s="56"/>
      <c r="FBY14" s="56"/>
      <c r="FBZ14" s="56"/>
      <c r="FCA14" s="56"/>
      <c r="FCB14" s="56"/>
      <c r="FCC14" s="56"/>
      <c r="FCD14" s="56"/>
      <c r="FCE14" s="56"/>
      <c r="FCF14" s="56"/>
      <c r="FCG14" s="56"/>
      <c r="FCH14" s="56"/>
      <c r="FCI14" s="56"/>
      <c r="FCJ14" s="56"/>
      <c r="FCK14" s="56"/>
      <c r="FCL14" s="56"/>
      <c r="FCM14" s="56"/>
      <c r="FCN14" s="56"/>
      <c r="FCO14" s="56"/>
      <c r="FCP14" s="56"/>
      <c r="FCQ14" s="56"/>
      <c r="FCR14" s="56"/>
      <c r="FCS14" s="56"/>
      <c r="FCT14" s="56"/>
      <c r="FCU14" s="56"/>
      <c r="FCV14" s="56"/>
      <c r="FCW14" s="56"/>
      <c r="FCX14" s="56"/>
      <c r="FCY14" s="56"/>
      <c r="FCZ14" s="56"/>
      <c r="FDA14" s="56"/>
      <c r="FDB14" s="56"/>
      <c r="FDC14" s="56"/>
      <c r="FDD14" s="56"/>
      <c r="FDE14" s="56"/>
      <c r="FDF14" s="56"/>
      <c r="FDG14" s="56"/>
      <c r="FDH14" s="56"/>
      <c r="FDI14" s="56"/>
      <c r="FDJ14" s="56"/>
      <c r="FDK14" s="56"/>
      <c r="FDL14" s="56"/>
      <c r="FDM14" s="56"/>
      <c r="FDN14" s="56"/>
      <c r="FDO14" s="56"/>
      <c r="FDP14" s="56"/>
      <c r="FDQ14" s="56"/>
      <c r="FDR14" s="56"/>
      <c r="FDS14" s="56"/>
      <c r="FDT14" s="56"/>
      <c r="FDU14" s="56"/>
      <c r="FDV14" s="56"/>
      <c r="FDW14" s="56"/>
      <c r="FDX14" s="56"/>
      <c r="FDY14" s="56"/>
      <c r="FDZ14" s="56"/>
      <c r="FEA14" s="56"/>
      <c r="FEB14" s="56"/>
      <c r="FEC14" s="56"/>
      <c r="FED14" s="56"/>
      <c r="FEE14" s="56"/>
      <c r="FEF14" s="56"/>
      <c r="FEG14" s="56"/>
      <c r="FEH14" s="56"/>
      <c r="FEI14" s="56"/>
      <c r="FEJ14" s="56"/>
      <c r="FEK14" s="56"/>
      <c r="FEL14" s="56"/>
      <c r="FEM14" s="56"/>
      <c r="FEN14" s="56"/>
      <c r="FEO14" s="56"/>
      <c r="FEP14" s="56"/>
      <c r="FEQ14" s="56"/>
      <c r="FER14" s="56"/>
      <c r="FES14" s="56"/>
      <c r="FET14" s="56"/>
      <c r="FEU14" s="56"/>
      <c r="FEV14" s="56"/>
      <c r="FEW14" s="56"/>
      <c r="FEX14" s="56"/>
      <c r="FEY14" s="56"/>
      <c r="FEZ14" s="56"/>
      <c r="FFA14" s="56"/>
      <c r="FFB14" s="56"/>
      <c r="FFC14" s="56"/>
      <c r="FFD14" s="56"/>
      <c r="FFE14" s="56"/>
      <c r="FFF14" s="56"/>
      <c r="FFG14" s="56"/>
      <c r="FFH14" s="56"/>
      <c r="FFI14" s="56"/>
      <c r="FFJ14" s="56"/>
      <c r="FFK14" s="56"/>
      <c r="FFL14" s="56"/>
      <c r="FFM14" s="56"/>
      <c r="FFN14" s="56"/>
      <c r="FFO14" s="56"/>
      <c r="FFP14" s="56"/>
      <c r="FFQ14" s="56"/>
      <c r="FFR14" s="56"/>
      <c r="FFS14" s="56"/>
      <c r="FFT14" s="56"/>
      <c r="FFU14" s="56"/>
      <c r="FFV14" s="56"/>
      <c r="FFW14" s="56"/>
      <c r="FFX14" s="56"/>
      <c r="FFY14" s="56"/>
      <c r="FFZ14" s="56"/>
      <c r="FGA14" s="56"/>
      <c r="FGB14" s="56"/>
      <c r="FGC14" s="56"/>
      <c r="FGD14" s="56"/>
      <c r="FGE14" s="56"/>
      <c r="FGF14" s="56"/>
      <c r="FGG14" s="56"/>
      <c r="FGH14" s="56"/>
      <c r="FGI14" s="56"/>
      <c r="FGJ14" s="56"/>
      <c r="FGK14" s="56"/>
      <c r="FGL14" s="56"/>
      <c r="FGM14" s="56"/>
      <c r="FGN14" s="56"/>
      <c r="FGO14" s="56"/>
      <c r="FGP14" s="56"/>
      <c r="FGQ14" s="56"/>
      <c r="FGR14" s="56"/>
      <c r="FGS14" s="56"/>
      <c r="FGT14" s="56"/>
      <c r="FGU14" s="56"/>
      <c r="FGV14" s="56"/>
      <c r="FGW14" s="56"/>
      <c r="FGX14" s="56"/>
      <c r="FGY14" s="56"/>
      <c r="FGZ14" s="56"/>
      <c r="FHA14" s="56"/>
      <c r="FHB14" s="56"/>
      <c r="FHC14" s="56"/>
      <c r="FHD14" s="56"/>
      <c r="FHE14" s="56"/>
      <c r="FHF14" s="56"/>
      <c r="FHG14" s="56"/>
      <c r="FHH14" s="56"/>
      <c r="FHI14" s="56"/>
      <c r="FHJ14" s="56"/>
      <c r="FHK14" s="56"/>
      <c r="FHL14" s="56"/>
      <c r="FHM14" s="56"/>
      <c r="FHN14" s="56"/>
      <c r="FHO14" s="56"/>
      <c r="FHP14" s="56"/>
      <c r="FHQ14" s="56"/>
      <c r="FHR14" s="56"/>
      <c r="FHS14" s="56"/>
      <c r="FHT14" s="56"/>
      <c r="FHU14" s="56"/>
      <c r="FHV14" s="56"/>
      <c r="FHW14" s="56"/>
      <c r="FHX14" s="56"/>
      <c r="FHY14" s="56"/>
      <c r="FHZ14" s="56"/>
      <c r="FIA14" s="56"/>
      <c r="FIB14" s="56"/>
      <c r="FIC14" s="56"/>
      <c r="FID14" s="56"/>
      <c r="FIE14" s="56"/>
      <c r="FIF14" s="56"/>
      <c r="FIG14" s="56"/>
      <c r="FIH14" s="56"/>
      <c r="FII14" s="56"/>
      <c r="FIJ14" s="56"/>
      <c r="FIK14" s="56"/>
      <c r="FIL14" s="56"/>
      <c r="FIM14" s="56"/>
      <c r="FIN14" s="56"/>
      <c r="FIO14" s="56"/>
      <c r="FIP14" s="56"/>
      <c r="FIQ14" s="56"/>
      <c r="FIR14" s="56"/>
      <c r="FIS14" s="56"/>
      <c r="FIT14" s="56"/>
      <c r="FIU14" s="56"/>
      <c r="FIV14" s="56"/>
      <c r="FIW14" s="56"/>
      <c r="FIX14" s="56"/>
      <c r="FIY14" s="56"/>
      <c r="FIZ14" s="56"/>
      <c r="FJA14" s="56"/>
      <c r="FJB14" s="56"/>
      <c r="FJC14" s="56"/>
      <c r="FJD14" s="56"/>
      <c r="FJE14" s="56"/>
      <c r="FJF14" s="56"/>
      <c r="FJG14" s="56"/>
      <c r="FJH14" s="56"/>
      <c r="FJI14" s="56"/>
      <c r="FJJ14" s="56"/>
      <c r="FJK14" s="56"/>
      <c r="FJL14" s="56"/>
      <c r="FJM14" s="56"/>
      <c r="FJN14" s="56"/>
      <c r="FJO14" s="56"/>
      <c r="FJP14" s="56"/>
      <c r="FJQ14" s="56"/>
      <c r="FJR14" s="56"/>
      <c r="FJS14" s="56"/>
      <c r="FJT14" s="56"/>
      <c r="FJU14" s="56"/>
      <c r="FJV14" s="56"/>
      <c r="FJW14" s="56"/>
      <c r="FJX14" s="56"/>
      <c r="FJY14" s="56"/>
      <c r="FJZ14" s="56"/>
      <c r="FKA14" s="56"/>
      <c r="FKB14" s="56"/>
      <c r="FKC14" s="56"/>
      <c r="FKD14" s="56"/>
      <c r="FKE14" s="56"/>
      <c r="FKF14" s="56"/>
      <c r="FKG14" s="56"/>
      <c r="FKH14" s="56"/>
      <c r="FKI14" s="56"/>
      <c r="FKJ14" s="56"/>
      <c r="FKK14" s="56"/>
      <c r="FKL14" s="56"/>
      <c r="FKM14" s="56"/>
      <c r="FKN14" s="56"/>
      <c r="FKO14" s="56"/>
      <c r="FKP14" s="56"/>
      <c r="FKQ14" s="56"/>
      <c r="FKR14" s="56"/>
      <c r="FKS14" s="56"/>
      <c r="FKT14" s="56"/>
      <c r="FKU14" s="56"/>
      <c r="FKV14" s="56"/>
      <c r="FKW14" s="56"/>
      <c r="FKX14" s="56"/>
      <c r="FKY14" s="56"/>
      <c r="FKZ14" s="56"/>
      <c r="FLA14" s="56"/>
      <c r="FLB14" s="56"/>
      <c r="FLC14" s="56"/>
      <c r="FLD14" s="56"/>
      <c r="FLE14" s="56"/>
      <c r="FLF14" s="56"/>
      <c r="FLG14" s="56"/>
      <c r="FLH14" s="56"/>
      <c r="FLI14" s="56"/>
      <c r="FLJ14" s="56"/>
      <c r="FLK14" s="56"/>
      <c r="FLL14" s="56"/>
      <c r="FLM14" s="56"/>
      <c r="FLN14" s="56"/>
      <c r="FLO14" s="56"/>
      <c r="FLP14" s="56"/>
      <c r="FLQ14" s="56"/>
      <c r="FLR14" s="56"/>
      <c r="FLS14" s="56"/>
      <c r="FLT14" s="56"/>
      <c r="FLU14" s="56"/>
      <c r="FLV14" s="56"/>
      <c r="FLW14" s="56"/>
      <c r="FLX14" s="56"/>
      <c r="FLY14" s="56"/>
      <c r="FLZ14" s="56"/>
      <c r="FMA14" s="56"/>
      <c r="FMB14" s="56"/>
      <c r="FMC14" s="56"/>
      <c r="FMD14" s="56"/>
      <c r="FME14" s="56"/>
      <c r="FMF14" s="56"/>
      <c r="FMG14" s="56"/>
      <c r="FMH14" s="56"/>
      <c r="FMI14" s="56"/>
      <c r="FMJ14" s="56"/>
      <c r="FMK14" s="56"/>
      <c r="FML14" s="56"/>
      <c r="FMM14" s="56"/>
      <c r="FMN14" s="56"/>
      <c r="FMO14" s="56"/>
      <c r="FMP14" s="56"/>
      <c r="FMQ14" s="56"/>
      <c r="FMR14" s="56"/>
      <c r="FMS14" s="56"/>
      <c r="FMT14" s="56"/>
      <c r="FMU14" s="56"/>
      <c r="FMV14" s="56"/>
      <c r="FMW14" s="56"/>
      <c r="FMX14" s="56"/>
      <c r="FMY14" s="56"/>
      <c r="FMZ14" s="56"/>
      <c r="FNA14" s="56"/>
      <c r="FNB14" s="56"/>
      <c r="FNC14" s="56"/>
      <c r="FND14" s="56"/>
      <c r="FNE14" s="56"/>
      <c r="FNF14" s="56"/>
      <c r="FNG14" s="56"/>
      <c r="FNH14" s="56"/>
      <c r="FNI14" s="56"/>
      <c r="FNJ14" s="56"/>
      <c r="FNK14" s="56"/>
      <c r="FNL14" s="56"/>
      <c r="FNM14" s="56"/>
      <c r="FNN14" s="56"/>
      <c r="FNO14" s="56"/>
      <c r="FNP14" s="56"/>
      <c r="FNQ14" s="56"/>
      <c r="FNR14" s="56"/>
      <c r="FNS14" s="56"/>
      <c r="FNT14" s="56"/>
      <c r="FNU14" s="56"/>
      <c r="FNV14" s="56"/>
      <c r="FNW14" s="56"/>
      <c r="FNX14" s="56"/>
      <c r="FNY14" s="56"/>
      <c r="FNZ14" s="56"/>
      <c r="FOA14" s="56"/>
      <c r="FOB14" s="56"/>
      <c r="FOC14" s="56"/>
      <c r="FOD14" s="56"/>
      <c r="FOE14" s="56"/>
      <c r="FOF14" s="56"/>
      <c r="FOG14" s="56"/>
      <c r="FOH14" s="56"/>
      <c r="FOI14" s="56"/>
      <c r="FOJ14" s="56"/>
      <c r="FOK14" s="56"/>
      <c r="FOL14" s="56"/>
      <c r="FOM14" s="56"/>
      <c r="FON14" s="56"/>
      <c r="FOO14" s="56"/>
      <c r="FOP14" s="56"/>
      <c r="FOQ14" s="56"/>
      <c r="FOR14" s="56"/>
      <c r="FOS14" s="56"/>
      <c r="FOT14" s="56"/>
      <c r="FOU14" s="56"/>
      <c r="FOV14" s="56"/>
      <c r="FOW14" s="56"/>
      <c r="FOX14" s="56"/>
      <c r="FOY14" s="56"/>
      <c r="FOZ14" s="56"/>
      <c r="FPA14" s="56"/>
      <c r="FPB14" s="56"/>
      <c r="FPC14" s="56"/>
      <c r="FPD14" s="56"/>
      <c r="FPE14" s="56"/>
      <c r="FPF14" s="56"/>
      <c r="FPG14" s="56"/>
      <c r="FPH14" s="56"/>
      <c r="FPI14" s="56"/>
      <c r="FPJ14" s="56"/>
      <c r="FPK14" s="56"/>
      <c r="FPL14" s="56"/>
      <c r="FPM14" s="56"/>
      <c r="FPN14" s="56"/>
      <c r="FPO14" s="56"/>
      <c r="FPP14" s="56"/>
      <c r="FPQ14" s="56"/>
      <c r="FPR14" s="56"/>
      <c r="FPS14" s="56"/>
      <c r="FPT14" s="56"/>
      <c r="FPU14" s="56"/>
      <c r="FPV14" s="56"/>
      <c r="FPW14" s="56"/>
      <c r="FPX14" s="56"/>
      <c r="FPY14" s="56"/>
      <c r="FPZ14" s="56"/>
      <c r="FQA14" s="56"/>
      <c r="FQB14" s="56"/>
      <c r="FQC14" s="56"/>
      <c r="FQD14" s="56"/>
      <c r="FQE14" s="56"/>
      <c r="FQF14" s="56"/>
      <c r="FQG14" s="56"/>
      <c r="FQH14" s="56"/>
      <c r="FQI14" s="56"/>
      <c r="FQJ14" s="56"/>
      <c r="FQK14" s="56"/>
      <c r="FQL14" s="56"/>
      <c r="FQM14" s="56"/>
      <c r="FQN14" s="56"/>
      <c r="FQO14" s="56"/>
      <c r="FQP14" s="56"/>
      <c r="FQQ14" s="56"/>
      <c r="FQR14" s="56"/>
      <c r="FQS14" s="56"/>
      <c r="FQT14" s="56"/>
      <c r="FQU14" s="56"/>
      <c r="FQV14" s="56"/>
      <c r="FQW14" s="56"/>
      <c r="FQX14" s="56"/>
      <c r="FQY14" s="56"/>
      <c r="FQZ14" s="56"/>
      <c r="FRA14" s="56"/>
      <c r="FRB14" s="56"/>
      <c r="FRC14" s="56"/>
      <c r="FRD14" s="56"/>
      <c r="FRE14" s="56"/>
      <c r="FRF14" s="56"/>
      <c r="FRG14" s="56"/>
      <c r="FRH14" s="56"/>
      <c r="FRI14" s="56"/>
      <c r="FRJ14" s="56"/>
      <c r="FRK14" s="56"/>
      <c r="FRL14" s="56"/>
      <c r="FRM14" s="56"/>
      <c r="FRN14" s="56"/>
      <c r="FRO14" s="56"/>
      <c r="FRP14" s="56"/>
      <c r="FRQ14" s="56"/>
      <c r="FRR14" s="56"/>
      <c r="FRS14" s="56"/>
      <c r="FRT14" s="56"/>
      <c r="FRU14" s="56"/>
      <c r="FRV14" s="56"/>
      <c r="FRW14" s="56"/>
      <c r="FRX14" s="56"/>
      <c r="FRY14" s="56"/>
      <c r="FRZ14" s="56"/>
      <c r="FSA14" s="56"/>
      <c r="FSB14" s="56"/>
      <c r="FSC14" s="56"/>
      <c r="FSD14" s="56"/>
      <c r="FSE14" s="56"/>
      <c r="FSF14" s="56"/>
      <c r="FSG14" s="56"/>
      <c r="FSH14" s="56"/>
      <c r="FSI14" s="56"/>
      <c r="FSJ14" s="56"/>
      <c r="FSK14" s="56"/>
      <c r="FSL14" s="56"/>
      <c r="FSM14" s="56"/>
      <c r="FSN14" s="56"/>
      <c r="FSO14" s="56"/>
      <c r="FSP14" s="56"/>
      <c r="FSQ14" s="56"/>
      <c r="FSR14" s="56"/>
      <c r="FSS14" s="56"/>
      <c r="FST14" s="56"/>
      <c r="FSU14" s="56"/>
      <c r="FSV14" s="56"/>
      <c r="FSW14" s="56"/>
      <c r="FSX14" s="56"/>
      <c r="FSY14" s="56"/>
      <c r="FSZ14" s="56"/>
      <c r="FTA14" s="56"/>
      <c r="FTB14" s="56"/>
      <c r="FTC14" s="56"/>
      <c r="FTD14" s="56"/>
      <c r="FTE14" s="56"/>
      <c r="FTF14" s="56"/>
      <c r="FTG14" s="56"/>
      <c r="FTH14" s="56"/>
      <c r="FTI14" s="56"/>
      <c r="FTJ14" s="56"/>
      <c r="FTK14" s="56"/>
      <c r="FTL14" s="56"/>
      <c r="FTM14" s="56"/>
      <c r="FTN14" s="56"/>
      <c r="FTO14" s="56"/>
      <c r="FTP14" s="56"/>
      <c r="FTQ14" s="56"/>
      <c r="FTR14" s="56"/>
      <c r="FTS14" s="56"/>
      <c r="FTT14" s="56"/>
      <c r="FTU14" s="56"/>
      <c r="FTV14" s="56"/>
      <c r="FTW14" s="56"/>
      <c r="FTX14" s="56"/>
      <c r="FTY14" s="56"/>
      <c r="FTZ14" s="56"/>
      <c r="FUA14" s="56"/>
      <c r="FUB14" s="56"/>
      <c r="FUC14" s="56"/>
      <c r="FUD14" s="56"/>
      <c r="FUE14" s="56"/>
      <c r="FUF14" s="56"/>
      <c r="FUG14" s="56"/>
      <c r="FUH14" s="56"/>
      <c r="FUI14" s="56"/>
      <c r="FUJ14" s="56"/>
      <c r="FUK14" s="56"/>
      <c r="FUL14" s="56"/>
      <c r="FUM14" s="56"/>
      <c r="FUN14" s="56"/>
      <c r="FUO14" s="56"/>
      <c r="FUP14" s="56"/>
      <c r="FUQ14" s="56"/>
      <c r="FUR14" s="56"/>
      <c r="FUS14" s="56"/>
      <c r="FUT14" s="56"/>
      <c r="FUU14" s="56"/>
      <c r="FUV14" s="56"/>
      <c r="FUW14" s="56"/>
      <c r="FUX14" s="56"/>
      <c r="FUY14" s="56"/>
      <c r="FUZ14" s="56"/>
      <c r="FVA14" s="56"/>
      <c r="FVB14" s="56"/>
      <c r="FVC14" s="56"/>
      <c r="FVD14" s="56"/>
      <c r="FVE14" s="56"/>
      <c r="FVF14" s="56"/>
      <c r="FVG14" s="56"/>
      <c r="FVH14" s="56"/>
      <c r="FVI14" s="56"/>
      <c r="FVJ14" s="56"/>
      <c r="FVK14" s="56"/>
      <c r="FVL14" s="56"/>
      <c r="FVM14" s="56"/>
      <c r="FVN14" s="56"/>
      <c r="FVO14" s="56"/>
      <c r="FVP14" s="56"/>
      <c r="FVQ14" s="56"/>
      <c r="FVR14" s="56"/>
      <c r="FVS14" s="56"/>
      <c r="FVT14" s="56"/>
      <c r="FVU14" s="56"/>
      <c r="FVV14" s="56"/>
      <c r="FVW14" s="56"/>
      <c r="FVX14" s="56"/>
      <c r="FVY14" s="56"/>
      <c r="FVZ14" s="56"/>
      <c r="FWA14" s="56"/>
      <c r="FWB14" s="56"/>
      <c r="FWC14" s="56"/>
      <c r="FWD14" s="56"/>
      <c r="FWE14" s="56"/>
      <c r="FWF14" s="56"/>
      <c r="FWG14" s="56"/>
      <c r="FWH14" s="56"/>
      <c r="FWI14" s="56"/>
      <c r="FWJ14" s="56"/>
      <c r="FWK14" s="56"/>
      <c r="FWL14" s="56"/>
      <c r="FWM14" s="56"/>
      <c r="FWN14" s="56"/>
      <c r="FWO14" s="56"/>
      <c r="FWP14" s="56"/>
      <c r="FWQ14" s="56"/>
      <c r="FWR14" s="56"/>
      <c r="FWS14" s="56"/>
      <c r="FWT14" s="56"/>
      <c r="FWU14" s="56"/>
      <c r="FWV14" s="56"/>
      <c r="FWW14" s="56"/>
      <c r="FWX14" s="56"/>
      <c r="FWY14" s="56"/>
      <c r="FWZ14" s="56"/>
      <c r="FXA14" s="56"/>
      <c r="FXB14" s="56"/>
      <c r="FXC14" s="56"/>
      <c r="FXD14" s="56"/>
      <c r="FXE14" s="56"/>
      <c r="FXF14" s="56"/>
      <c r="FXG14" s="56"/>
      <c r="FXH14" s="56"/>
      <c r="FXI14" s="56"/>
      <c r="FXJ14" s="56"/>
      <c r="FXK14" s="56"/>
      <c r="FXL14" s="56"/>
      <c r="FXM14" s="56"/>
      <c r="FXN14" s="56"/>
      <c r="FXO14" s="56"/>
      <c r="FXP14" s="56"/>
      <c r="FXQ14" s="56"/>
      <c r="FXR14" s="56"/>
      <c r="FXS14" s="56"/>
      <c r="FXT14" s="56"/>
      <c r="FXU14" s="56"/>
      <c r="FXV14" s="56"/>
      <c r="FXW14" s="56"/>
      <c r="FXX14" s="56"/>
      <c r="FXY14" s="56"/>
      <c r="FXZ14" s="56"/>
      <c r="FYA14" s="56"/>
      <c r="FYB14" s="56"/>
      <c r="FYC14" s="56"/>
      <c r="FYD14" s="56"/>
      <c r="FYE14" s="56"/>
      <c r="FYF14" s="56"/>
      <c r="FYG14" s="56"/>
      <c r="FYH14" s="56"/>
      <c r="FYI14" s="56"/>
      <c r="FYJ14" s="56"/>
      <c r="FYK14" s="56"/>
      <c r="FYL14" s="56"/>
      <c r="FYM14" s="56"/>
      <c r="FYN14" s="56"/>
      <c r="FYO14" s="56"/>
      <c r="FYP14" s="56"/>
      <c r="FYQ14" s="56"/>
      <c r="FYR14" s="56"/>
      <c r="FYS14" s="56"/>
      <c r="FYT14" s="56"/>
      <c r="FYU14" s="56"/>
      <c r="FYV14" s="56"/>
      <c r="FYW14" s="56"/>
      <c r="FYX14" s="56"/>
      <c r="FYY14" s="56"/>
      <c r="FYZ14" s="56"/>
      <c r="FZA14" s="56"/>
      <c r="FZB14" s="56"/>
      <c r="FZC14" s="56"/>
      <c r="FZD14" s="56"/>
      <c r="FZE14" s="56"/>
      <c r="FZF14" s="56"/>
      <c r="FZG14" s="56"/>
      <c r="FZH14" s="56"/>
      <c r="FZI14" s="56"/>
      <c r="FZJ14" s="56"/>
      <c r="FZK14" s="56"/>
      <c r="FZL14" s="56"/>
      <c r="FZM14" s="56"/>
      <c r="FZN14" s="56"/>
      <c r="FZO14" s="56"/>
      <c r="FZP14" s="56"/>
      <c r="FZQ14" s="56"/>
      <c r="FZR14" s="56"/>
      <c r="FZS14" s="56"/>
      <c r="FZT14" s="56"/>
      <c r="FZU14" s="56"/>
      <c r="FZV14" s="56"/>
      <c r="FZW14" s="56"/>
      <c r="FZX14" s="56"/>
      <c r="FZY14" s="56"/>
      <c r="FZZ14" s="56"/>
      <c r="GAA14" s="56"/>
      <c r="GAB14" s="56"/>
      <c r="GAC14" s="56"/>
      <c r="GAD14" s="56"/>
      <c r="GAE14" s="56"/>
      <c r="GAF14" s="56"/>
      <c r="GAG14" s="56"/>
      <c r="GAH14" s="56"/>
      <c r="GAI14" s="56"/>
      <c r="GAJ14" s="56"/>
      <c r="GAK14" s="56"/>
      <c r="GAL14" s="56"/>
      <c r="GAM14" s="56"/>
      <c r="GAN14" s="56"/>
      <c r="GAO14" s="56"/>
      <c r="GAP14" s="56"/>
      <c r="GAQ14" s="56"/>
      <c r="GAR14" s="56"/>
      <c r="GAS14" s="56"/>
      <c r="GAT14" s="56"/>
      <c r="GAU14" s="56"/>
      <c r="GAV14" s="56"/>
      <c r="GAW14" s="56"/>
      <c r="GAX14" s="56"/>
      <c r="GAY14" s="56"/>
      <c r="GAZ14" s="56"/>
      <c r="GBA14" s="56"/>
      <c r="GBB14" s="56"/>
      <c r="GBC14" s="56"/>
      <c r="GBD14" s="56"/>
      <c r="GBE14" s="56"/>
      <c r="GBF14" s="56"/>
      <c r="GBG14" s="56"/>
      <c r="GBH14" s="56"/>
      <c r="GBI14" s="56"/>
      <c r="GBJ14" s="56"/>
      <c r="GBK14" s="56"/>
      <c r="GBL14" s="56"/>
      <c r="GBM14" s="56"/>
      <c r="GBN14" s="56"/>
      <c r="GBO14" s="56"/>
      <c r="GBP14" s="56"/>
      <c r="GBQ14" s="56"/>
      <c r="GBR14" s="56"/>
      <c r="GBS14" s="56"/>
      <c r="GBT14" s="56"/>
      <c r="GBU14" s="56"/>
      <c r="GBV14" s="56"/>
      <c r="GBW14" s="56"/>
      <c r="GBX14" s="56"/>
      <c r="GBY14" s="56"/>
      <c r="GBZ14" s="56"/>
      <c r="GCA14" s="56"/>
      <c r="GCB14" s="56"/>
      <c r="GCC14" s="56"/>
      <c r="GCD14" s="56"/>
      <c r="GCE14" s="56"/>
      <c r="GCF14" s="56"/>
      <c r="GCG14" s="56"/>
      <c r="GCH14" s="56"/>
      <c r="GCI14" s="56"/>
      <c r="GCJ14" s="56"/>
      <c r="GCK14" s="56"/>
      <c r="GCL14" s="56"/>
      <c r="GCM14" s="56"/>
      <c r="GCN14" s="56"/>
      <c r="GCO14" s="56"/>
      <c r="GCP14" s="56"/>
      <c r="GCQ14" s="56"/>
      <c r="GCR14" s="56"/>
      <c r="GCS14" s="56"/>
      <c r="GCT14" s="56"/>
      <c r="GCU14" s="56"/>
      <c r="GCV14" s="56"/>
      <c r="GCW14" s="56"/>
      <c r="GCX14" s="56"/>
      <c r="GCY14" s="56"/>
      <c r="GCZ14" s="56"/>
      <c r="GDA14" s="56"/>
      <c r="GDB14" s="56"/>
      <c r="GDC14" s="56"/>
      <c r="GDD14" s="56"/>
      <c r="GDE14" s="56"/>
      <c r="GDF14" s="56"/>
      <c r="GDG14" s="56"/>
      <c r="GDH14" s="56"/>
      <c r="GDI14" s="56"/>
      <c r="GDJ14" s="56"/>
      <c r="GDK14" s="56"/>
      <c r="GDL14" s="56"/>
      <c r="GDM14" s="56"/>
      <c r="GDN14" s="56"/>
      <c r="GDO14" s="56"/>
      <c r="GDP14" s="56"/>
      <c r="GDQ14" s="56"/>
      <c r="GDR14" s="56"/>
      <c r="GDS14" s="56"/>
      <c r="GDT14" s="56"/>
      <c r="GDU14" s="56"/>
      <c r="GDV14" s="56"/>
      <c r="GDW14" s="56"/>
      <c r="GDX14" s="56"/>
      <c r="GDY14" s="56"/>
      <c r="GDZ14" s="56"/>
      <c r="GEA14" s="56"/>
      <c r="GEB14" s="56"/>
      <c r="GEC14" s="56"/>
      <c r="GED14" s="56"/>
      <c r="GEE14" s="56"/>
      <c r="GEF14" s="56"/>
      <c r="GEG14" s="56"/>
      <c r="GEH14" s="56"/>
      <c r="GEI14" s="56"/>
      <c r="GEJ14" s="56"/>
      <c r="GEK14" s="56"/>
      <c r="GEL14" s="56"/>
      <c r="GEM14" s="56"/>
      <c r="GEN14" s="56"/>
      <c r="GEO14" s="56"/>
      <c r="GEP14" s="56"/>
      <c r="GEQ14" s="56"/>
      <c r="GER14" s="56"/>
      <c r="GES14" s="56"/>
      <c r="GET14" s="56"/>
      <c r="GEU14" s="56"/>
      <c r="GEV14" s="56"/>
      <c r="GEW14" s="56"/>
      <c r="GEX14" s="56"/>
      <c r="GEY14" s="56"/>
      <c r="GEZ14" s="56"/>
      <c r="GFA14" s="56"/>
      <c r="GFB14" s="56"/>
      <c r="GFC14" s="56"/>
      <c r="GFD14" s="56"/>
      <c r="GFE14" s="56"/>
      <c r="GFF14" s="56"/>
      <c r="GFG14" s="56"/>
      <c r="GFH14" s="56"/>
      <c r="GFI14" s="56"/>
      <c r="GFJ14" s="56"/>
      <c r="GFK14" s="56"/>
      <c r="GFL14" s="56"/>
      <c r="GFM14" s="56"/>
      <c r="GFN14" s="56"/>
      <c r="GFO14" s="56"/>
      <c r="GFP14" s="56"/>
      <c r="GFQ14" s="56"/>
      <c r="GFR14" s="56"/>
      <c r="GFS14" s="56"/>
      <c r="GFT14" s="56"/>
      <c r="GFU14" s="56"/>
      <c r="GFV14" s="56"/>
      <c r="GFW14" s="56"/>
      <c r="GFX14" s="56"/>
      <c r="GFY14" s="56"/>
      <c r="GFZ14" s="56"/>
      <c r="GGA14" s="56"/>
      <c r="GGB14" s="56"/>
      <c r="GGC14" s="56"/>
      <c r="GGD14" s="56"/>
      <c r="GGE14" s="56"/>
      <c r="GGF14" s="56"/>
      <c r="GGG14" s="56"/>
      <c r="GGH14" s="56"/>
      <c r="GGI14" s="56"/>
      <c r="GGJ14" s="56"/>
      <c r="GGK14" s="56"/>
      <c r="GGL14" s="56"/>
      <c r="GGM14" s="56"/>
      <c r="GGN14" s="56"/>
      <c r="GGO14" s="56"/>
      <c r="GGP14" s="56"/>
      <c r="GGQ14" s="56"/>
      <c r="GGR14" s="56"/>
      <c r="GGS14" s="56"/>
      <c r="GGT14" s="56"/>
      <c r="GGU14" s="56"/>
      <c r="GGV14" s="56"/>
      <c r="GGW14" s="56"/>
      <c r="GGX14" s="56"/>
      <c r="GGY14" s="56"/>
      <c r="GGZ14" s="56"/>
      <c r="GHA14" s="56"/>
      <c r="GHB14" s="56"/>
      <c r="GHC14" s="56"/>
      <c r="GHD14" s="56"/>
      <c r="GHE14" s="56"/>
      <c r="GHF14" s="56"/>
      <c r="GHG14" s="56"/>
      <c r="GHH14" s="56"/>
      <c r="GHI14" s="56"/>
      <c r="GHJ14" s="56"/>
      <c r="GHK14" s="56"/>
      <c r="GHL14" s="56"/>
      <c r="GHM14" s="56"/>
      <c r="GHN14" s="56"/>
      <c r="GHO14" s="56"/>
      <c r="GHP14" s="56"/>
      <c r="GHQ14" s="56"/>
      <c r="GHR14" s="56"/>
      <c r="GHS14" s="56"/>
      <c r="GHT14" s="56"/>
      <c r="GHU14" s="56"/>
      <c r="GHV14" s="56"/>
      <c r="GHW14" s="56"/>
      <c r="GHX14" s="56"/>
      <c r="GHY14" s="56"/>
      <c r="GHZ14" s="56"/>
      <c r="GIA14" s="56"/>
      <c r="GIB14" s="56"/>
      <c r="GIC14" s="56"/>
      <c r="GID14" s="56"/>
      <c r="GIE14" s="56"/>
      <c r="GIF14" s="56"/>
      <c r="GIG14" s="56"/>
      <c r="GIH14" s="56"/>
      <c r="GII14" s="56"/>
      <c r="GIJ14" s="56"/>
      <c r="GIK14" s="56"/>
      <c r="GIL14" s="56"/>
      <c r="GIM14" s="56"/>
      <c r="GIN14" s="56"/>
      <c r="GIO14" s="56"/>
      <c r="GIP14" s="56"/>
      <c r="GIQ14" s="56"/>
      <c r="GIR14" s="56"/>
      <c r="GIS14" s="56"/>
      <c r="GIT14" s="56"/>
      <c r="GIU14" s="56"/>
      <c r="GIV14" s="56"/>
      <c r="GIW14" s="56"/>
      <c r="GIX14" s="56"/>
      <c r="GIY14" s="56"/>
      <c r="GIZ14" s="56"/>
      <c r="GJA14" s="56"/>
      <c r="GJB14" s="56"/>
      <c r="GJC14" s="56"/>
      <c r="GJD14" s="56"/>
      <c r="GJE14" s="56"/>
      <c r="GJF14" s="56"/>
      <c r="GJG14" s="56"/>
      <c r="GJH14" s="56"/>
      <c r="GJI14" s="56"/>
      <c r="GJJ14" s="56"/>
      <c r="GJK14" s="56"/>
      <c r="GJL14" s="56"/>
      <c r="GJM14" s="56"/>
      <c r="GJN14" s="56"/>
      <c r="GJO14" s="56"/>
      <c r="GJP14" s="56"/>
      <c r="GJQ14" s="56"/>
      <c r="GJR14" s="56"/>
      <c r="GJS14" s="56"/>
      <c r="GJT14" s="56"/>
      <c r="GJU14" s="56"/>
      <c r="GJV14" s="56"/>
      <c r="GJW14" s="56"/>
      <c r="GJX14" s="56"/>
      <c r="GJY14" s="56"/>
      <c r="GJZ14" s="56"/>
      <c r="GKA14" s="56"/>
      <c r="GKB14" s="56"/>
      <c r="GKC14" s="56"/>
      <c r="GKD14" s="56"/>
      <c r="GKE14" s="56"/>
      <c r="GKF14" s="56"/>
      <c r="GKG14" s="56"/>
      <c r="GKH14" s="56"/>
      <c r="GKI14" s="56"/>
      <c r="GKJ14" s="56"/>
      <c r="GKK14" s="56"/>
      <c r="GKL14" s="56"/>
      <c r="GKM14" s="56"/>
      <c r="GKN14" s="56"/>
      <c r="GKO14" s="56"/>
      <c r="GKP14" s="56"/>
      <c r="GKQ14" s="56"/>
      <c r="GKR14" s="56"/>
      <c r="GKS14" s="56"/>
      <c r="GKT14" s="56"/>
      <c r="GKU14" s="56"/>
      <c r="GKV14" s="56"/>
      <c r="GKW14" s="56"/>
      <c r="GKX14" s="56"/>
      <c r="GKY14" s="56"/>
      <c r="GKZ14" s="56"/>
      <c r="GLA14" s="56"/>
      <c r="GLB14" s="56"/>
      <c r="GLC14" s="56"/>
      <c r="GLD14" s="56"/>
      <c r="GLE14" s="56"/>
      <c r="GLF14" s="56"/>
      <c r="GLG14" s="56"/>
      <c r="GLH14" s="56"/>
      <c r="GLI14" s="56"/>
      <c r="GLJ14" s="56"/>
      <c r="GLK14" s="56"/>
      <c r="GLL14" s="56"/>
      <c r="GLM14" s="56"/>
      <c r="GLN14" s="56"/>
      <c r="GLO14" s="56"/>
      <c r="GLP14" s="56"/>
      <c r="GLQ14" s="56"/>
      <c r="GLR14" s="56"/>
      <c r="GLS14" s="56"/>
      <c r="GLT14" s="56"/>
      <c r="GLU14" s="56"/>
      <c r="GLV14" s="56"/>
      <c r="GLW14" s="56"/>
      <c r="GLX14" s="56"/>
      <c r="GLY14" s="56"/>
      <c r="GLZ14" s="56"/>
      <c r="GMA14" s="56"/>
      <c r="GMB14" s="56"/>
      <c r="GMC14" s="56"/>
      <c r="GMD14" s="56"/>
      <c r="GME14" s="56"/>
      <c r="GMF14" s="56"/>
      <c r="GMG14" s="56"/>
      <c r="GMH14" s="56"/>
      <c r="GMI14" s="56"/>
      <c r="GMJ14" s="56"/>
      <c r="GMK14" s="56"/>
      <c r="GML14" s="56"/>
      <c r="GMM14" s="56"/>
      <c r="GMN14" s="56"/>
      <c r="GMO14" s="56"/>
      <c r="GMP14" s="56"/>
      <c r="GMQ14" s="56"/>
      <c r="GMR14" s="56"/>
      <c r="GMS14" s="56"/>
      <c r="GMT14" s="56"/>
      <c r="GMU14" s="56"/>
      <c r="GMV14" s="56"/>
      <c r="GMW14" s="56"/>
      <c r="GMX14" s="56"/>
      <c r="GMY14" s="56"/>
      <c r="GMZ14" s="56"/>
      <c r="GNA14" s="56"/>
      <c r="GNB14" s="56"/>
      <c r="GNC14" s="56"/>
      <c r="GND14" s="56"/>
      <c r="GNE14" s="56"/>
      <c r="GNF14" s="56"/>
      <c r="GNG14" s="56"/>
      <c r="GNH14" s="56"/>
      <c r="GNI14" s="56"/>
      <c r="GNJ14" s="56"/>
      <c r="GNK14" s="56"/>
      <c r="GNL14" s="56"/>
      <c r="GNM14" s="56"/>
      <c r="GNN14" s="56"/>
      <c r="GNO14" s="56"/>
      <c r="GNP14" s="56"/>
      <c r="GNQ14" s="56"/>
      <c r="GNR14" s="56"/>
      <c r="GNS14" s="56"/>
      <c r="GNT14" s="56"/>
      <c r="GNU14" s="56"/>
      <c r="GNV14" s="56"/>
      <c r="GNW14" s="56"/>
      <c r="GNX14" s="56"/>
      <c r="GNY14" s="56"/>
      <c r="GNZ14" s="56"/>
      <c r="GOA14" s="56"/>
      <c r="GOB14" s="56"/>
      <c r="GOC14" s="56"/>
      <c r="GOD14" s="56"/>
      <c r="GOE14" s="56"/>
      <c r="GOF14" s="56"/>
      <c r="GOG14" s="56"/>
      <c r="GOH14" s="56"/>
      <c r="GOI14" s="56"/>
      <c r="GOJ14" s="56"/>
      <c r="GOK14" s="56"/>
      <c r="GOL14" s="56"/>
      <c r="GOM14" s="56"/>
      <c r="GON14" s="56"/>
      <c r="GOO14" s="56"/>
      <c r="GOP14" s="56"/>
      <c r="GOQ14" s="56"/>
      <c r="GOR14" s="56"/>
      <c r="GOS14" s="56"/>
      <c r="GOT14" s="56"/>
      <c r="GOU14" s="56"/>
      <c r="GOV14" s="56"/>
      <c r="GOW14" s="56"/>
      <c r="GOX14" s="56"/>
      <c r="GOY14" s="56"/>
      <c r="GOZ14" s="56"/>
      <c r="GPA14" s="56"/>
      <c r="GPB14" s="56"/>
      <c r="GPC14" s="56"/>
      <c r="GPD14" s="56"/>
      <c r="GPE14" s="56"/>
      <c r="GPF14" s="56"/>
      <c r="GPG14" s="56"/>
      <c r="GPH14" s="56"/>
      <c r="GPI14" s="56"/>
      <c r="GPJ14" s="56"/>
      <c r="GPK14" s="56"/>
      <c r="GPL14" s="56"/>
      <c r="GPM14" s="56"/>
      <c r="GPN14" s="56"/>
      <c r="GPO14" s="56"/>
      <c r="GPP14" s="56"/>
      <c r="GPQ14" s="56"/>
      <c r="GPR14" s="56"/>
      <c r="GPS14" s="56"/>
      <c r="GPT14" s="56"/>
      <c r="GPU14" s="56"/>
      <c r="GPV14" s="56"/>
      <c r="GPW14" s="56"/>
      <c r="GPX14" s="56"/>
      <c r="GPY14" s="56"/>
      <c r="GPZ14" s="56"/>
      <c r="GQA14" s="56"/>
      <c r="GQB14" s="56"/>
      <c r="GQC14" s="56"/>
      <c r="GQD14" s="56"/>
      <c r="GQE14" s="56"/>
      <c r="GQF14" s="56"/>
      <c r="GQG14" s="56"/>
      <c r="GQH14" s="56"/>
      <c r="GQI14" s="56"/>
      <c r="GQJ14" s="56"/>
      <c r="GQK14" s="56"/>
      <c r="GQL14" s="56"/>
      <c r="GQM14" s="56"/>
      <c r="GQN14" s="56"/>
      <c r="GQO14" s="56"/>
      <c r="GQP14" s="56"/>
      <c r="GQQ14" s="56"/>
      <c r="GQR14" s="56"/>
      <c r="GQS14" s="56"/>
      <c r="GQT14" s="56"/>
      <c r="GQU14" s="56"/>
      <c r="GQV14" s="56"/>
      <c r="GQW14" s="56"/>
      <c r="GQX14" s="56"/>
      <c r="GQY14" s="56"/>
      <c r="GQZ14" s="56"/>
      <c r="GRA14" s="56"/>
      <c r="GRB14" s="56"/>
      <c r="GRC14" s="56"/>
      <c r="GRD14" s="56"/>
      <c r="GRE14" s="56"/>
      <c r="GRF14" s="56"/>
      <c r="GRG14" s="56"/>
      <c r="GRH14" s="56"/>
      <c r="GRI14" s="56"/>
      <c r="GRJ14" s="56"/>
      <c r="GRK14" s="56"/>
      <c r="GRL14" s="56"/>
      <c r="GRM14" s="56"/>
      <c r="GRN14" s="56"/>
      <c r="GRO14" s="56"/>
      <c r="GRP14" s="56"/>
      <c r="GRQ14" s="56"/>
      <c r="GRR14" s="56"/>
      <c r="GRS14" s="56"/>
      <c r="GRT14" s="56"/>
      <c r="GRU14" s="56"/>
      <c r="GRV14" s="56"/>
      <c r="GRW14" s="56"/>
      <c r="GRX14" s="56"/>
      <c r="GRY14" s="56"/>
      <c r="GRZ14" s="56"/>
      <c r="GSA14" s="56"/>
      <c r="GSB14" s="56"/>
      <c r="GSC14" s="56"/>
      <c r="GSD14" s="56"/>
      <c r="GSE14" s="56"/>
      <c r="GSF14" s="56"/>
      <c r="GSG14" s="56"/>
      <c r="GSH14" s="56"/>
      <c r="GSI14" s="56"/>
      <c r="GSJ14" s="56"/>
      <c r="GSK14" s="56"/>
      <c r="GSL14" s="56"/>
      <c r="GSM14" s="56"/>
      <c r="GSN14" s="56"/>
      <c r="GSO14" s="56"/>
      <c r="GSP14" s="56"/>
      <c r="GSQ14" s="56"/>
      <c r="GSR14" s="56"/>
      <c r="GSS14" s="56"/>
      <c r="GST14" s="56"/>
      <c r="GSU14" s="56"/>
      <c r="GSV14" s="56"/>
      <c r="GSW14" s="56"/>
      <c r="GSX14" s="56"/>
      <c r="GSY14" s="56"/>
      <c r="GSZ14" s="56"/>
      <c r="GTA14" s="56"/>
      <c r="GTB14" s="56"/>
      <c r="GTC14" s="56"/>
      <c r="GTD14" s="56"/>
      <c r="GTE14" s="56"/>
      <c r="GTF14" s="56"/>
      <c r="GTG14" s="56"/>
      <c r="GTH14" s="56"/>
      <c r="GTI14" s="56"/>
      <c r="GTJ14" s="56"/>
      <c r="GTK14" s="56"/>
      <c r="GTL14" s="56"/>
      <c r="GTM14" s="56"/>
      <c r="GTN14" s="56"/>
      <c r="GTO14" s="56"/>
      <c r="GTP14" s="56"/>
      <c r="GTQ14" s="56"/>
      <c r="GTR14" s="56"/>
      <c r="GTS14" s="56"/>
      <c r="GTT14" s="56"/>
      <c r="GTU14" s="56"/>
      <c r="GTV14" s="56"/>
      <c r="GTW14" s="56"/>
      <c r="GTX14" s="56"/>
      <c r="GTY14" s="56"/>
      <c r="GTZ14" s="56"/>
      <c r="GUA14" s="56"/>
      <c r="GUB14" s="56"/>
      <c r="GUC14" s="56"/>
      <c r="GUD14" s="56"/>
      <c r="GUE14" s="56"/>
      <c r="GUF14" s="56"/>
      <c r="GUG14" s="56"/>
      <c r="GUH14" s="56"/>
      <c r="GUI14" s="56"/>
      <c r="GUJ14" s="56"/>
      <c r="GUK14" s="56"/>
      <c r="GUL14" s="56"/>
      <c r="GUM14" s="56"/>
      <c r="GUN14" s="56"/>
      <c r="GUO14" s="56"/>
      <c r="GUP14" s="56"/>
      <c r="GUQ14" s="56"/>
      <c r="GUR14" s="56"/>
      <c r="GUS14" s="56"/>
      <c r="GUT14" s="56"/>
      <c r="GUU14" s="56"/>
      <c r="GUV14" s="56"/>
      <c r="GUW14" s="56"/>
      <c r="GUX14" s="56"/>
      <c r="GUY14" s="56"/>
      <c r="GUZ14" s="56"/>
      <c r="GVA14" s="56"/>
      <c r="GVB14" s="56"/>
      <c r="GVC14" s="56"/>
      <c r="GVD14" s="56"/>
      <c r="GVE14" s="56"/>
      <c r="GVF14" s="56"/>
      <c r="GVG14" s="56"/>
      <c r="GVH14" s="56"/>
      <c r="GVI14" s="56"/>
      <c r="GVJ14" s="56"/>
      <c r="GVK14" s="56"/>
      <c r="GVL14" s="56"/>
      <c r="GVM14" s="56"/>
      <c r="GVN14" s="56"/>
      <c r="GVO14" s="56"/>
      <c r="GVP14" s="56"/>
      <c r="GVQ14" s="56"/>
      <c r="GVR14" s="56"/>
      <c r="GVS14" s="56"/>
      <c r="GVT14" s="56"/>
      <c r="GVU14" s="56"/>
      <c r="GVV14" s="56"/>
      <c r="GVW14" s="56"/>
      <c r="GVX14" s="56"/>
      <c r="GVY14" s="56"/>
      <c r="GVZ14" s="56"/>
      <c r="GWA14" s="56"/>
      <c r="GWB14" s="56"/>
      <c r="GWC14" s="56"/>
      <c r="GWD14" s="56"/>
      <c r="GWE14" s="56"/>
      <c r="GWF14" s="56"/>
      <c r="GWG14" s="56"/>
      <c r="GWH14" s="56"/>
      <c r="GWI14" s="56"/>
      <c r="GWJ14" s="56"/>
      <c r="GWK14" s="56"/>
      <c r="GWL14" s="56"/>
      <c r="GWM14" s="56"/>
      <c r="GWN14" s="56"/>
      <c r="GWO14" s="56"/>
      <c r="GWP14" s="56"/>
      <c r="GWQ14" s="56"/>
      <c r="GWR14" s="56"/>
      <c r="GWS14" s="56"/>
      <c r="GWT14" s="56"/>
      <c r="GWU14" s="56"/>
      <c r="GWV14" s="56"/>
      <c r="GWW14" s="56"/>
      <c r="GWX14" s="56"/>
      <c r="GWY14" s="56"/>
      <c r="GWZ14" s="56"/>
      <c r="GXA14" s="56"/>
      <c r="GXB14" s="56"/>
      <c r="GXC14" s="56"/>
      <c r="GXD14" s="56"/>
      <c r="GXE14" s="56"/>
      <c r="GXF14" s="56"/>
      <c r="GXG14" s="56"/>
      <c r="GXH14" s="56"/>
      <c r="GXI14" s="56"/>
      <c r="GXJ14" s="56"/>
      <c r="GXK14" s="56"/>
      <c r="GXL14" s="56"/>
      <c r="GXM14" s="56"/>
      <c r="GXN14" s="56"/>
      <c r="GXO14" s="56"/>
      <c r="GXP14" s="56"/>
      <c r="GXQ14" s="56"/>
      <c r="GXR14" s="56"/>
      <c r="GXS14" s="56"/>
      <c r="GXT14" s="56"/>
      <c r="GXU14" s="56"/>
      <c r="GXV14" s="56"/>
      <c r="GXW14" s="56"/>
      <c r="GXX14" s="56"/>
      <c r="GXY14" s="56"/>
      <c r="GXZ14" s="56"/>
      <c r="GYA14" s="56"/>
      <c r="GYB14" s="56"/>
      <c r="GYC14" s="56"/>
      <c r="GYD14" s="56"/>
      <c r="GYE14" s="56"/>
      <c r="GYF14" s="56"/>
      <c r="GYG14" s="56"/>
      <c r="GYH14" s="56"/>
      <c r="GYI14" s="56"/>
      <c r="GYJ14" s="56"/>
      <c r="GYK14" s="56"/>
      <c r="GYL14" s="56"/>
      <c r="GYM14" s="56"/>
      <c r="GYN14" s="56"/>
      <c r="GYO14" s="56"/>
      <c r="GYP14" s="56"/>
      <c r="GYQ14" s="56"/>
      <c r="GYR14" s="56"/>
      <c r="GYS14" s="56"/>
      <c r="GYT14" s="56"/>
      <c r="GYU14" s="56"/>
      <c r="GYV14" s="56"/>
      <c r="GYW14" s="56"/>
      <c r="GYX14" s="56"/>
      <c r="GYY14" s="56"/>
      <c r="GYZ14" s="56"/>
      <c r="GZA14" s="56"/>
      <c r="GZB14" s="56"/>
      <c r="GZC14" s="56"/>
      <c r="GZD14" s="56"/>
      <c r="GZE14" s="56"/>
      <c r="GZF14" s="56"/>
      <c r="GZG14" s="56"/>
      <c r="GZH14" s="56"/>
      <c r="GZI14" s="56"/>
      <c r="GZJ14" s="56"/>
      <c r="GZK14" s="56"/>
      <c r="GZL14" s="56"/>
      <c r="GZM14" s="56"/>
      <c r="GZN14" s="56"/>
      <c r="GZO14" s="56"/>
      <c r="GZP14" s="56"/>
      <c r="GZQ14" s="56"/>
      <c r="GZR14" s="56"/>
      <c r="GZS14" s="56"/>
      <c r="GZT14" s="56"/>
      <c r="GZU14" s="56"/>
      <c r="GZV14" s="56"/>
      <c r="GZW14" s="56"/>
      <c r="GZX14" s="56"/>
      <c r="GZY14" s="56"/>
      <c r="GZZ14" s="56"/>
      <c r="HAA14" s="56"/>
      <c r="HAB14" s="56"/>
      <c r="HAC14" s="56"/>
      <c r="HAD14" s="56"/>
      <c r="HAE14" s="56"/>
      <c r="HAF14" s="56"/>
      <c r="HAG14" s="56"/>
      <c r="HAH14" s="56"/>
      <c r="HAI14" s="56"/>
      <c r="HAJ14" s="56"/>
      <c r="HAK14" s="56"/>
      <c r="HAL14" s="56"/>
      <c r="HAM14" s="56"/>
      <c r="HAN14" s="56"/>
      <c r="HAO14" s="56"/>
      <c r="HAP14" s="56"/>
      <c r="HAQ14" s="56"/>
      <c r="HAR14" s="56"/>
      <c r="HAS14" s="56"/>
      <c r="HAT14" s="56"/>
      <c r="HAU14" s="56"/>
      <c r="HAV14" s="56"/>
      <c r="HAW14" s="56"/>
      <c r="HAX14" s="56"/>
      <c r="HAY14" s="56"/>
      <c r="HAZ14" s="56"/>
      <c r="HBA14" s="56"/>
      <c r="HBB14" s="56"/>
      <c r="HBC14" s="56"/>
      <c r="HBD14" s="56"/>
      <c r="HBE14" s="56"/>
      <c r="HBF14" s="56"/>
      <c r="HBG14" s="56"/>
      <c r="HBH14" s="56"/>
      <c r="HBI14" s="56"/>
      <c r="HBJ14" s="56"/>
      <c r="HBK14" s="56"/>
      <c r="HBL14" s="56"/>
      <c r="HBM14" s="56"/>
      <c r="HBN14" s="56"/>
      <c r="HBO14" s="56"/>
      <c r="HBP14" s="56"/>
      <c r="HBQ14" s="56"/>
      <c r="HBR14" s="56"/>
      <c r="HBS14" s="56"/>
      <c r="HBT14" s="56"/>
      <c r="HBU14" s="56"/>
      <c r="HBV14" s="56"/>
      <c r="HBW14" s="56"/>
      <c r="HBX14" s="56"/>
      <c r="HBY14" s="56"/>
      <c r="HBZ14" s="56"/>
      <c r="HCA14" s="56"/>
      <c r="HCB14" s="56"/>
      <c r="HCC14" s="56"/>
      <c r="HCD14" s="56"/>
      <c r="HCE14" s="56"/>
      <c r="HCF14" s="56"/>
      <c r="HCG14" s="56"/>
      <c r="HCH14" s="56"/>
      <c r="HCI14" s="56"/>
      <c r="HCJ14" s="56"/>
      <c r="HCK14" s="56"/>
      <c r="HCL14" s="56"/>
      <c r="HCM14" s="56"/>
      <c r="HCN14" s="56"/>
      <c r="HCO14" s="56"/>
      <c r="HCP14" s="56"/>
      <c r="HCQ14" s="56"/>
      <c r="HCR14" s="56"/>
      <c r="HCS14" s="56"/>
      <c r="HCT14" s="56"/>
      <c r="HCU14" s="56"/>
      <c r="HCV14" s="56"/>
      <c r="HCW14" s="56"/>
      <c r="HCX14" s="56"/>
      <c r="HCY14" s="56"/>
      <c r="HCZ14" s="56"/>
      <c r="HDA14" s="56"/>
      <c r="HDB14" s="56"/>
      <c r="HDC14" s="56"/>
      <c r="HDD14" s="56"/>
      <c r="HDE14" s="56"/>
      <c r="HDF14" s="56"/>
      <c r="HDG14" s="56"/>
      <c r="HDH14" s="56"/>
      <c r="HDI14" s="56"/>
      <c r="HDJ14" s="56"/>
      <c r="HDK14" s="56"/>
      <c r="HDL14" s="56"/>
      <c r="HDM14" s="56"/>
      <c r="HDN14" s="56"/>
      <c r="HDO14" s="56"/>
      <c r="HDP14" s="56"/>
      <c r="HDQ14" s="56"/>
      <c r="HDR14" s="56"/>
      <c r="HDS14" s="56"/>
      <c r="HDT14" s="56"/>
      <c r="HDU14" s="56"/>
      <c r="HDV14" s="56"/>
      <c r="HDW14" s="56"/>
      <c r="HDX14" s="56"/>
      <c r="HDY14" s="56"/>
      <c r="HDZ14" s="56"/>
      <c r="HEA14" s="56"/>
      <c r="HEB14" s="56"/>
      <c r="HEC14" s="56"/>
      <c r="HED14" s="56"/>
      <c r="HEE14" s="56"/>
      <c r="HEF14" s="56"/>
      <c r="HEG14" s="56"/>
      <c r="HEH14" s="56"/>
      <c r="HEI14" s="56"/>
      <c r="HEJ14" s="56"/>
      <c r="HEK14" s="56"/>
      <c r="HEL14" s="56"/>
      <c r="HEM14" s="56"/>
      <c r="HEN14" s="56"/>
      <c r="HEO14" s="56"/>
      <c r="HEP14" s="56"/>
      <c r="HEQ14" s="56"/>
      <c r="HER14" s="56"/>
      <c r="HES14" s="56"/>
      <c r="HET14" s="56"/>
      <c r="HEU14" s="56"/>
      <c r="HEV14" s="56"/>
      <c r="HEW14" s="56"/>
      <c r="HEX14" s="56"/>
      <c r="HEY14" s="56"/>
      <c r="HEZ14" s="56"/>
      <c r="HFA14" s="56"/>
      <c r="HFB14" s="56"/>
      <c r="HFC14" s="56"/>
      <c r="HFD14" s="56"/>
      <c r="HFE14" s="56"/>
      <c r="HFF14" s="56"/>
      <c r="HFG14" s="56"/>
      <c r="HFH14" s="56"/>
      <c r="HFI14" s="56"/>
      <c r="HFJ14" s="56"/>
      <c r="HFK14" s="56"/>
      <c r="HFL14" s="56"/>
      <c r="HFM14" s="56"/>
      <c r="HFN14" s="56"/>
      <c r="HFO14" s="56"/>
      <c r="HFP14" s="56"/>
      <c r="HFQ14" s="56"/>
      <c r="HFR14" s="56"/>
      <c r="HFS14" s="56"/>
      <c r="HFT14" s="56"/>
      <c r="HFU14" s="56"/>
      <c r="HFV14" s="56"/>
      <c r="HFW14" s="56"/>
      <c r="HFX14" s="56"/>
      <c r="HFY14" s="56"/>
      <c r="HFZ14" s="56"/>
      <c r="HGA14" s="56"/>
      <c r="HGB14" s="56"/>
      <c r="HGC14" s="56"/>
      <c r="HGD14" s="56"/>
      <c r="HGE14" s="56"/>
      <c r="HGF14" s="56"/>
      <c r="HGG14" s="56"/>
      <c r="HGH14" s="56"/>
      <c r="HGI14" s="56"/>
      <c r="HGJ14" s="56"/>
      <c r="HGK14" s="56"/>
      <c r="HGL14" s="56"/>
      <c r="HGM14" s="56"/>
      <c r="HGN14" s="56"/>
      <c r="HGO14" s="56"/>
      <c r="HGP14" s="56"/>
      <c r="HGQ14" s="56"/>
      <c r="HGR14" s="56"/>
      <c r="HGS14" s="56"/>
      <c r="HGT14" s="56"/>
      <c r="HGU14" s="56"/>
      <c r="HGV14" s="56"/>
      <c r="HGW14" s="56"/>
      <c r="HGX14" s="56"/>
      <c r="HGY14" s="56"/>
      <c r="HGZ14" s="56"/>
      <c r="HHA14" s="56"/>
      <c r="HHB14" s="56"/>
      <c r="HHC14" s="56"/>
      <c r="HHD14" s="56"/>
      <c r="HHE14" s="56"/>
      <c r="HHF14" s="56"/>
      <c r="HHG14" s="56"/>
      <c r="HHH14" s="56"/>
      <c r="HHI14" s="56"/>
      <c r="HHJ14" s="56"/>
      <c r="HHK14" s="56"/>
      <c r="HHL14" s="56"/>
      <c r="HHM14" s="56"/>
      <c r="HHN14" s="56"/>
      <c r="HHO14" s="56"/>
      <c r="HHP14" s="56"/>
      <c r="HHQ14" s="56"/>
      <c r="HHR14" s="56"/>
      <c r="HHS14" s="56"/>
      <c r="HHT14" s="56"/>
      <c r="HHU14" s="56"/>
      <c r="HHV14" s="56"/>
      <c r="HHW14" s="56"/>
      <c r="HHX14" s="56"/>
      <c r="HHY14" s="56"/>
      <c r="HHZ14" s="56"/>
      <c r="HIA14" s="56"/>
      <c r="HIB14" s="56"/>
      <c r="HIC14" s="56"/>
      <c r="HID14" s="56"/>
      <c r="HIE14" s="56"/>
      <c r="HIF14" s="56"/>
      <c r="HIG14" s="56"/>
      <c r="HIH14" s="56"/>
      <c r="HII14" s="56"/>
      <c r="HIJ14" s="56"/>
      <c r="HIK14" s="56"/>
      <c r="HIL14" s="56"/>
      <c r="HIM14" s="56"/>
      <c r="HIN14" s="56"/>
      <c r="HIO14" s="56"/>
      <c r="HIP14" s="56"/>
      <c r="HIQ14" s="56"/>
      <c r="HIR14" s="56"/>
      <c r="HIS14" s="56"/>
      <c r="HIT14" s="56"/>
      <c r="HIU14" s="56"/>
      <c r="HIV14" s="56"/>
      <c r="HIW14" s="56"/>
      <c r="HIX14" s="56"/>
      <c r="HIY14" s="56"/>
      <c r="HIZ14" s="56"/>
      <c r="HJA14" s="56"/>
      <c r="HJB14" s="56"/>
      <c r="HJC14" s="56"/>
      <c r="HJD14" s="56"/>
      <c r="HJE14" s="56"/>
      <c r="HJF14" s="56"/>
      <c r="HJG14" s="56"/>
      <c r="HJH14" s="56"/>
      <c r="HJI14" s="56"/>
      <c r="HJJ14" s="56"/>
      <c r="HJK14" s="56"/>
      <c r="HJL14" s="56"/>
      <c r="HJM14" s="56"/>
      <c r="HJN14" s="56"/>
      <c r="HJO14" s="56"/>
      <c r="HJP14" s="56"/>
      <c r="HJQ14" s="56"/>
      <c r="HJR14" s="56"/>
      <c r="HJS14" s="56"/>
      <c r="HJT14" s="56"/>
      <c r="HJU14" s="56"/>
      <c r="HJV14" s="56"/>
      <c r="HJW14" s="56"/>
      <c r="HJX14" s="56"/>
      <c r="HJY14" s="56"/>
      <c r="HJZ14" s="56"/>
      <c r="HKA14" s="56"/>
      <c r="HKB14" s="56"/>
      <c r="HKC14" s="56"/>
      <c r="HKD14" s="56"/>
      <c r="HKE14" s="56"/>
      <c r="HKF14" s="56"/>
      <c r="HKG14" s="56"/>
      <c r="HKH14" s="56"/>
      <c r="HKI14" s="56"/>
      <c r="HKJ14" s="56"/>
      <c r="HKK14" s="56"/>
      <c r="HKL14" s="56"/>
      <c r="HKM14" s="56"/>
      <c r="HKN14" s="56"/>
      <c r="HKO14" s="56"/>
      <c r="HKP14" s="56"/>
      <c r="HKQ14" s="56"/>
      <c r="HKR14" s="56"/>
      <c r="HKS14" s="56"/>
      <c r="HKT14" s="56"/>
      <c r="HKU14" s="56"/>
      <c r="HKV14" s="56"/>
      <c r="HKW14" s="56"/>
      <c r="HKX14" s="56"/>
      <c r="HKY14" s="56"/>
      <c r="HKZ14" s="56"/>
      <c r="HLA14" s="56"/>
      <c r="HLB14" s="56"/>
      <c r="HLC14" s="56"/>
      <c r="HLD14" s="56"/>
      <c r="HLE14" s="56"/>
      <c r="HLF14" s="56"/>
      <c r="HLG14" s="56"/>
      <c r="HLH14" s="56"/>
      <c r="HLI14" s="56"/>
      <c r="HLJ14" s="56"/>
      <c r="HLK14" s="56"/>
      <c r="HLL14" s="56"/>
      <c r="HLM14" s="56"/>
      <c r="HLN14" s="56"/>
      <c r="HLO14" s="56"/>
      <c r="HLP14" s="56"/>
      <c r="HLQ14" s="56"/>
      <c r="HLR14" s="56"/>
      <c r="HLS14" s="56"/>
      <c r="HLT14" s="56"/>
      <c r="HLU14" s="56"/>
      <c r="HLV14" s="56"/>
      <c r="HLW14" s="56"/>
      <c r="HLX14" s="56"/>
      <c r="HLY14" s="56"/>
      <c r="HLZ14" s="56"/>
      <c r="HMA14" s="56"/>
      <c r="HMB14" s="56"/>
      <c r="HMC14" s="56"/>
      <c r="HMD14" s="56"/>
      <c r="HME14" s="56"/>
      <c r="HMF14" s="56"/>
      <c r="HMG14" s="56"/>
      <c r="HMH14" s="56"/>
      <c r="HMI14" s="56"/>
      <c r="HMJ14" s="56"/>
      <c r="HMK14" s="56"/>
      <c r="HML14" s="56"/>
      <c r="HMM14" s="56"/>
      <c r="HMN14" s="56"/>
      <c r="HMO14" s="56"/>
      <c r="HMP14" s="56"/>
      <c r="HMQ14" s="56"/>
      <c r="HMR14" s="56"/>
      <c r="HMS14" s="56"/>
      <c r="HMT14" s="56"/>
      <c r="HMU14" s="56"/>
      <c r="HMV14" s="56"/>
      <c r="HMW14" s="56"/>
      <c r="HMX14" s="56"/>
      <c r="HMY14" s="56"/>
      <c r="HMZ14" s="56"/>
      <c r="HNA14" s="56"/>
      <c r="HNB14" s="56"/>
      <c r="HNC14" s="56"/>
      <c r="HND14" s="56"/>
      <c r="HNE14" s="56"/>
      <c r="HNF14" s="56"/>
      <c r="HNG14" s="56"/>
      <c r="HNH14" s="56"/>
      <c r="HNI14" s="56"/>
      <c r="HNJ14" s="56"/>
      <c r="HNK14" s="56"/>
      <c r="HNL14" s="56"/>
      <c r="HNM14" s="56"/>
      <c r="HNN14" s="56"/>
      <c r="HNO14" s="56"/>
      <c r="HNP14" s="56"/>
      <c r="HNQ14" s="56"/>
      <c r="HNR14" s="56"/>
      <c r="HNS14" s="56"/>
      <c r="HNT14" s="56"/>
      <c r="HNU14" s="56"/>
      <c r="HNV14" s="56"/>
      <c r="HNW14" s="56"/>
      <c r="HNX14" s="56"/>
      <c r="HNY14" s="56"/>
      <c r="HNZ14" s="56"/>
      <c r="HOA14" s="56"/>
      <c r="HOB14" s="56"/>
      <c r="HOC14" s="56"/>
      <c r="HOD14" s="56"/>
      <c r="HOE14" s="56"/>
      <c r="HOF14" s="56"/>
      <c r="HOG14" s="56"/>
      <c r="HOH14" s="56"/>
      <c r="HOI14" s="56"/>
      <c r="HOJ14" s="56"/>
      <c r="HOK14" s="56"/>
      <c r="HOL14" s="56"/>
      <c r="HOM14" s="56"/>
      <c r="HON14" s="56"/>
      <c r="HOO14" s="56"/>
      <c r="HOP14" s="56"/>
      <c r="HOQ14" s="56"/>
      <c r="HOR14" s="56"/>
      <c r="HOS14" s="56"/>
      <c r="HOT14" s="56"/>
      <c r="HOU14" s="56"/>
      <c r="HOV14" s="56"/>
      <c r="HOW14" s="56"/>
      <c r="HOX14" s="56"/>
      <c r="HOY14" s="56"/>
      <c r="HOZ14" s="56"/>
      <c r="HPA14" s="56"/>
      <c r="HPB14" s="56"/>
      <c r="HPC14" s="56"/>
      <c r="HPD14" s="56"/>
      <c r="HPE14" s="56"/>
      <c r="HPF14" s="56"/>
      <c r="HPG14" s="56"/>
      <c r="HPH14" s="56"/>
      <c r="HPI14" s="56"/>
      <c r="HPJ14" s="56"/>
      <c r="HPK14" s="56"/>
      <c r="HPL14" s="56"/>
      <c r="HPM14" s="56"/>
      <c r="HPN14" s="56"/>
      <c r="HPO14" s="56"/>
      <c r="HPP14" s="56"/>
      <c r="HPQ14" s="56"/>
      <c r="HPR14" s="56"/>
      <c r="HPS14" s="56"/>
      <c r="HPT14" s="56"/>
      <c r="HPU14" s="56"/>
      <c r="HPV14" s="56"/>
      <c r="HPW14" s="56"/>
      <c r="HPX14" s="56"/>
      <c r="HPY14" s="56"/>
      <c r="HPZ14" s="56"/>
      <c r="HQA14" s="56"/>
      <c r="HQB14" s="56"/>
      <c r="HQC14" s="56"/>
      <c r="HQD14" s="56"/>
      <c r="HQE14" s="56"/>
      <c r="HQF14" s="56"/>
      <c r="HQG14" s="56"/>
      <c r="HQH14" s="56"/>
      <c r="HQI14" s="56"/>
      <c r="HQJ14" s="56"/>
      <c r="HQK14" s="56"/>
      <c r="HQL14" s="56"/>
      <c r="HQM14" s="56"/>
      <c r="HQN14" s="56"/>
      <c r="HQO14" s="56"/>
      <c r="HQP14" s="56"/>
      <c r="HQQ14" s="56"/>
      <c r="HQR14" s="56"/>
      <c r="HQS14" s="56"/>
      <c r="HQT14" s="56"/>
      <c r="HQU14" s="56"/>
      <c r="HQV14" s="56"/>
      <c r="HQW14" s="56"/>
      <c r="HQX14" s="56"/>
      <c r="HQY14" s="56"/>
      <c r="HQZ14" s="56"/>
      <c r="HRA14" s="56"/>
      <c r="HRB14" s="56"/>
      <c r="HRC14" s="56"/>
      <c r="HRD14" s="56"/>
      <c r="HRE14" s="56"/>
      <c r="HRF14" s="56"/>
      <c r="HRG14" s="56"/>
      <c r="HRH14" s="56"/>
      <c r="HRI14" s="56"/>
      <c r="HRJ14" s="56"/>
      <c r="HRK14" s="56"/>
      <c r="HRL14" s="56"/>
      <c r="HRM14" s="56"/>
      <c r="HRN14" s="56"/>
      <c r="HRO14" s="56"/>
      <c r="HRP14" s="56"/>
      <c r="HRQ14" s="56"/>
      <c r="HRR14" s="56"/>
      <c r="HRS14" s="56"/>
      <c r="HRT14" s="56"/>
      <c r="HRU14" s="56"/>
      <c r="HRV14" s="56"/>
      <c r="HRW14" s="56"/>
      <c r="HRX14" s="56"/>
      <c r="HRY14" s="56"/>
      <c r="HRZ14" s="56"/>
      <c r="HSA14" s="56"/>
      <c r="HSB14" s="56"/>
      <c r="HSC14" s="56"/>
      <c r="HSD14" s="56"/>
      <c r="HSE14" s="56"/>
      <c r="HSF14" s="56"/>
      <c r="HSG14" s="56"/>
      <c r="HSH14" s="56"/>
      <c r="HSI14" s="56"/>
      <c r="HSJ14" s="56"/>
      <c r="HSK14" s="56"/>
      <c r="HSL14" s="56"/>
      <c r="HSM14" s="56"/>
      <c r="HSN14" s="56"/>
      <c r="HSO14" s="56"/>
      <c r="HSP14" s="56"/>
      <c r="HSQ14" s="56"/>
      <c r="HSR14" s="56"/>
      <c r="HSS14" s="56"/>
      <c r="HST14" s="56"/>
      <c r="HSU14" s="56"/>
      <c r="HSV14" s="56"/>
      <c r="HSW14" s="56"/>
      <c r="HSX14" s="56"/>
      <c r="HSY14" s="56"/>
      <c r="HSZ14" s="56"/>
      <c r="HTA14" s="56"/>
      <c r="HTB14" s="56"/>
      <c r="HTC14" s="56"/>
      <c r="HTD14" s="56"/>
      <c r="HTE14" s="56"/>
      <c r="HTF14" s="56"/>
      <c r="HTG14" s="56"/>
      <c r="HTH14" s="56"/>
      <c r="HTI14" s="56"/>
      <c r="HTJ14" s="56"/>
      <c r="HTK14" s="56"/>
      <c r="HTL14" s="56"/>
      <c r="HTM14" s="56"/>
      <c r="HTN14" s="56"/>
      <c r="HTO14" s="56"/>
      <c r="HTP14" s="56"/>
      <c r="HTQ14" s="56"/>
      <c r="HTR14" s="56"/>
      <c r="HTS14" s="56"/>
      <c r="HTT14" s="56"/>
      <c r="HTU14" s="56"/>
      <c r="HTV14" s="56"/>
      <c r="HTW14" s="56"/>
      <c r="HTX14" s="56"/>
      <c r="HTY14" s="56"/>
      <c r="HTZ14" s="56"/>
      <c r="HUA14" s="56"/>
      <c r="HUB14" s="56"/>
      <c r="HUC14" s="56"/>
      <c r="HUD14" s="56"/>
      <c r="HUE14" s="56"/>
      <c r="HUF14" s="56"/>
      <c r="HUG14" s="56"/>
      <c r="HUH14" s="56"/>
      <c r="HUI14" s="56"/>
      <c r="HUJ14" s="56"/>
      <c r="HUK14" s="56"/>
      <c r="HUL14" s="56"/>
      <c r="HUM14" s="56"/>
      <c r="HUN14" s="56"/>
      <c r="HUO14" s="56"/>
      <c r="HUP14" s="56"/>
      <c r="HUQ14" s="56"/>
      <c r="HUR14" s="56"/>
      <c r="HUS14" s="56"/>
      <c r="HUT14" s="56"/>
      <c r="HUU14" s="56"/>
      <c r="HUV14" s="56"/>
      <c r="HUW14" s="56"/>
      <c r="HUX14" s="56"/>
      <c r="HUY14" s="56"/>
      <c r="HUZ14" s="56"/>
      <c r="HVA14" s="56"/>
      <c r="HVB14" s="56"/>
      <c r="HVC14" s="56"/>
      <c r="HVD14" s="56"/>
      <c r="HVE14" s="56"/>
      <c r="HVF14" s="56"/>
      <c r="HVG14" s="56"/>
      <c r="HVH14" s="56"/>
      <c r="HVI14" s="56"/>
      <c r="HVJ14" s="56"/>
      <c r="HVK14" s="56"/>
      <c r="HVL14" s="56"/>
      <c r="HVM14" s="56"/>
      <c r="HVN14" s="56"/>
      <c r="HVO14" s="56"/>
      <c r="HVP14" s="56"/>
      <c r="HVQ14" s="56"/>
      <c r="HVR14" s="56"/>
      <c r="HVS14" s="56"/>
      <c r="HVT14" s="56"/>
      <c r="HVU14" s="56"/>
      <c r="HVV14" s="56"/>
      <c r="HVW14" s="56"/>
      <c r="HVX14" s="56"/>
      <c r="HVY14" s="56"/>
      <c r="HVZ14" s="56"/>
      <c r="HWA14" s="56"/>
      <c r="HWB14" s="56"/>
      <c r="HWC14" s="56"/>
      <c r="HWD14" s="56"/>
      <c r="HWE14" s="56"/>
      <c r="HWF14" s="56"/>
      <c r="HWG14" s="56"/>
      <c r="HWH14" s="56"/>
      <c r="HWI14" s="56"/>
      <c r="HWJ14" s="56"/>
      <c r="HWK14" s="56"/>
      <c r="HWL14" s="56"/>
      <c r="HWM14" s="56"/>
      <c r="HWN14" s="56"/>
      <c r="HWO14" s="56"/>
      <c r="HWP14" s="56"/>
      <c r="HWQ14" s="56"/>
      <c r="HWR14" s="56"/>
      <c r="HWS14" s="56"/>
      <c r="HWT14" s="56"/>
      <c r="HWU14" s="56"/>
      <c r="HWV14" s="56"/>
      <c r="HWW14" s="56"/>
      <c r="HWX14" s="56"/>
      <c r="HWY14" s="56"/>
      <c r="HWZ14" s="56"/>
      <c r="HXA14" s="56"/>
      <c r="HXB14" s="56"/>
      <c r="HXC14" s="56"/>
      <c r="HXD14" s="56"/>
      <c r="HXE14" s="56"/>
      <c r="HXF14" s="56"/>
      <c r="HXG14" s="56"/>
      <c r="HXH14" s="56"/>
      <c r="HXI14" s="56"/>
      <c r="HXJ14" s="56"/>
      <c r="HXK14" s="56"/>
      <c r="HXL14" s="56"/>
      <c r="HXM14" s="56"/>
      <c r="HXN14" s="56"/>
      <c r="HXO14" s="56"/>
      <c r="HXP14" s="56"/>
      <c r="HXQ14" s="56"/>
      <c r="HXR14" s="56"/>
      <c r="HXS14" s="56"/>
      <c r="HXT14" s="56"/>
      <c r="HXU14" s="56"/>
      <c r="HXV14" s="56"/>
      <c r="HXW14" s="56"/>
      <c r="HXX14" s="56"/>
      <c r="HXY14" s="56"/>
      <c r="HXZ14" s="56"/>
      <c r="HYA14" s="56"/>
      <c r="HYB14" s="56"/>
      <c r="HYC14" s="56"/>
      <c r="HYD14" s="56"/>
      <c r="HYE14" s="56"/>
      <c r="HYF14" s="56"/>
      <c r="HYG14" s="56"/>
      <c r="HYH14" s="56"/>
      <c r="HYI14" s="56"/>
      <c r="HYJ14" s="56"/>
      <c r="HYK14" s="56"/>
      <c r="HYL14" s="56"/>
      <c r="HYM14" s="56"/>
      <c r="HYN14" s="56"/>
      <c r="HYO14" s="56"/>
      <c r="HYP14" s="56"/>
      <c r="HYQ14" s="56"/>
      <c r="HYR14" s="56"/>
      <c r="HYS14" s="56"/>
      <c r="HYT14" s="56"/>
      <c r="HYU14" s="56"/>
      <c r="HYV14" s="56"/>
      <c r="HYW14" s="56"/>
      <c r="HYX14" s="56"/>
      <c r="HYY14" s="56"/>
      <c r="HYZ14" s="56"/>
      <c r="HZA14" s="56"/>
      <c r="HZB14" s="56"/>
      <c r="HZC14" s="56"/>
      <c r="HZD14" s="56"/>
      <c r="HZE14" s="56"/>
      <c r="HZF14" s="56"/>
      <c r="HZG14" s="56"/>
      <c r="HZH14" s="56"/>
      <c r="HZI14" s="56"/>
      <c r="HZJ14" s="56"/>
      <c r="HZK14" s="56"/>
      <c r="HZL14" s="56"/>
      <c r="HZM14" s="56"/>
      <c r="HZN14" s="56"/>
      <c r="HZO14" s="56"/>
      <c r="HZP14" s="56"/>
      <c r="HZQ14" s="56"/>
      <c r="HZR14" s="56"/>
      <c r="HZS14" s="56"/>
      <c r="HZT14" s="56"/>
      <c r="HZU14" s="56"/>
      <c r="HZV14" s="56"/>
      <c r="HZW14" s="56"/>
      <c r="HZX14" s="56"/>
      <c r="HZY14" s="56"/>
      <c r="HZZ14" s="56"/>
      <c r="IAA14" s="56"/>
      <c r="IAB14" s="56"/>
      <c r="IAC14" s="56"/>
      <c r="IAD14" s="56"/>
      <c r="IAE14" s="56"/>
      <c r="IAF14" s="56"/>
      <c r="IAG14" s="56"/>
      <c r="IAH14" s="56"/>
      <c r="IAI14" s="56"/>
      <c r="IAJ14" s="56"/>
      <c r="IAK14" s="56"/>
      <c r="IAL14" s="56"/>
      <c r="IAM14" s="56"/>
      <c r="IAN14" s="56"/>
      <c r="IAO14" s="56"/>
      <c r="IAP14" s="56"/>
      <c r="IAQ14" s="56"/>
      <c r="IAR14" s="56"/>
      <c r="IAS14" s="56"/>
      <c r="IAT14" s="56"/>
      <c r="IAU14" s="56"/>
      <c r="IAV14" s="56"/>
      <c r="IAW14" s="56"/>
      <c r="IAX14" s="56"/>
      <c r="IAY14" s="56"/>
      <c r="IAZ14" s="56"/>
      <c r="IBA14" s="56"/>
      <c r="IBB14" s="56"/>
      <c r="IBC14" s="56"/>
      <c r="IBD14" s="56"/>
      <c r="IBE14" s="56"/>
      <c r="IBF14" s="56"/>
      <c r="IBG14" s="56"/>
      <c r="IBH14" s="56"/>
      <c r="IBI14" s="56"/>
      <c r="IBJ14" s="56"/>
      <c r="IBK14" s="56"/>
      <c r="IBL14" s="56"/>
      <c r="IBM14" s="56"/>
      <c r="IBN14" s="56"/>
      <c r="IBO14" s="56"/>
      <c r="IBP14" s="56"/>
      <c r="IBQ14" s="56"/>
      <c r="IBR14" s="56"/>
      <c r="IBS14" s="56"/>
      <c r="IBT14" s="56"/>
      <c r="IBU14" s="56"/>
      <c r="IBV14" s="56"/>
      <c r="IBW14" s="56"/>
      <c r="IBX14" s="56"/>
      <c r="IBY14" s="56"/>
      <c r="IBZ14" s="56"/>
      <c r="ICA14" s="56"/>
      <c r="ICB14" s="56"/>
      <c r="ICC14" s="56"/>
      <c r="ICD14" s="56"/>
      <c r="ICE14" s="56"/>
      <c r="ICF14" s="56"/>
      <c r="ICG14" s="56"/>
      <c r="ICH14" s="56"/>
      <c r="ICI14" s="56"/>
      <c r="ICJ14" s="56"/>
      <c r="ICK14" s="56"/>
      <c r="ICL14" s="56"/>
      <c r="ICM14" s="56"/>
      <c r="ICN14" s="56"/>
      <c r="ICO14" s="56"/>
      <c r="ICP14" s="56"/>
      <c r="ICQ14" s="56"/>
      <c r="ICR14" s="56"/>
      <c r="ICS14" s="56"/>
      <c r="ICT14" s="56"/>
      <c r="ICU14" s="56"/>
      <c r="ICV14" s="56"/>
      <c r="ICW14" s="56"/>
      <c r="ICX14" s="56"/>
      <c r="ICY14" s="56"/>
      <c r="ICZ14" s="56"/>
      <c r="IDA14" s="56"/>
      <c r="IDB14" s="56"/>
      <c r="IDC14" s="56"/>
      <c r="IDD14" s="56"/>
      <c r="IDE14" s="56"/>
      <c r="IDF14" s="56"/>
      <c r="IDG14" s="56"/>
      <c r="IDH14" s="56"/>
      <c r="IDI14" s="56"/>
      <c r="IDJ14" s="56"/>
      <c r="IDK14" s="56"/>
      <c r="IDL14" s="56"/>
      <c r="IDM14" s="56"/>
      <c r="IDN14" s="56"/>
      <c r="IDO14" s="56"/>
      <c r="IDP14" s="56"/>
      <c r="IDQ14" s="56"/>
      <c r="IDR14" s="56"/>
      <c r="IDS14" s="56"/>
      <c r="IDT14" s="56"/>
      <c r="IDU14" s="56"/>
      <c r="IDV14" s="56"/>
      <c r="IDW14" s="56"/>
      <c r="IDX14" s="56"/>
      <c r="IDY14" s="56"/>
      <c r="IDZ14" s="56"/>
      <c r="IEA14" s="56"/>
      <c r="IEB14" s="56"/>
      <c r="IEC14" s="56"/>
      <c r="IED14" s="56"/>
      <c r="IEE14" s="56"/>
      <c r="IEF14" s="56"/>
      <c r="IEG14" s="56"/>
      <c r="IEH14" s="56"/>
      <c r="IEI14" s="56"/>
      <c r="IEJ14" s="56"/>
      <c r="IEK14" s="56"/>
      <c r="IEL14" s="56"/>
      <c r="IEM14" s="56"/>
      <c r="IEN14" s="56"/>
      <c r="IEO14" s="56"/>
      <c r="IEP14" s="56"/>
      <c r="IEQ14" s="56"/>
      <c r="IER14" s="56"/>
      <c r="IES14" s="56"/>
      <c r="IET14" s="56"/>
      <c r="IEU14" s="56"/>
      <c r="IEV14" s="56"/>
      <c r="IEW14" s="56"/>
      <c r="IEX14" s="56"/>
      <c r="IEY14" s="56"/>
      <c r="IEZ14" s="56"/>
      <c r="IFA14" s="56"/>
      <c r="IFB14" s="56"/>
      <c r="IFC14" s="56"/>
      <c r="IFD14" s="56"/>
      <c r="IFE14" s="56"/>
      <c r="IFF14" s="56"/>
      <c r="IFG14" s="56"/>
      <c r="IFH14" s="56"/>
      <c r="IFI14" s="56"/>
      <c r="IFJ14" s="56"/>
      <c r="IFK14" s="56"/>
      <c r="IFL14" s="56"/>
      <c r="IFM14" s="56"/>
      <c r="IFN14" s="56"/>
      <c r="IFO14" s="56"/>
      <c r="IFP14" s="56"/>
      <c r="IFQ14" s="56"/>
      <c r="IFR14" s="56"/>
      <c r="IFS14" s="56"/>
      <c r="IFT14" s="56"/>
      <c r="IFU14" s="56"/>
      <c r="IFV14" s="56"/>
      <c r="IFW14" s="56"/>
      <c r="IFX14" s="56"/>
      <c r="IFY14" s="56"/>
      <c r="IFZ14" s="56"/>
      <c r="IGA14" s="56"/>
      <c r="IGB14" s="56"/>
      <c r="IGC14" s="56"/>
      <c r="IGD14" s="56"/>
      <c r="IGE14" s="56"/>
      <c r="IGF14" s="56"/>
      <c r="IGG14" s="56"/>
      <c r="IGH14" s="56"/>
      <c r="IGI14" s="56"/>
      <c r="IGJ14" s="56"/>
      <c r="IGK14" s="56"/>
      <c r="IGL14" s="56"/>
      <c r="IGM14" s="56"/>
      <c r="IGN14" s="56"/>
      <c r="IGO14" s="56"/>
      <c r="IGP14" s="56"/>
      <c r="IGQ14" s="56"/>
      <c r="IGR14" s="56"/>
      <c r="IGS14" s="56"/>
      <c r="IGT14" s="56"/>
      <c r="IGU14" s="56"/>
      <c r="IGV14" s="56"/>
      <c r="IGW14" s="56"/>
      <c r="IGX14" s="56"/>
      <c r="IGY14" s="56"/>
      <c r="IGZ14" s="56"/>
      <c r="IHA14" s="56"/>
      <c r="IHB14" s="56"/>
      <c r="IHC14" s="56"/>
      <c r="IHD14" s="56"/>
      <c r="IHE14" s="56"/>
      <c r="IHF14" s="56"/>
      <c r="IHG14" s="56"/>
      <c r="IHH14" s="56"/>
      <c r="IHI14" s="56"/>
      <c r="IHJ14" s="56"/>
      <c r="IHK14" s="56"/>
      <c r="IHL14" s="56"/>
      <c r="IHM14" s="56"/>
      <c r="IHN14" s="56"/>
      <c r="IHO14" s="56"/>
      <c r="IHP14" s="56"/>
      <c r="IHQ14" s="56"/>
      <c r="IHR14" s="56"/>
      <c r="IHS14" s="56"/>
      <c r="IHT14" s="56"/>
      <c r="IHU14" s="56"/>
      <c r="IHV14" s="56"/>
      <c r="IHW14" s="56"/>
      <c r="IHX14" s="56"/>
      <c r="IHY14" s="56"/>
      <c r="IHZ14" s="56"/>
      <c r="IIA14" s="56"/>
      <c r="IIB14" s="56"/>
      <c r="IIC14" s="56"/>
      <c r="IID14" s="56"/>
      <c r="IIE14" s="56"/>
      <c r="IIF14" s="56"/>
      <c r="IIG14" s="56"/>
      <c r="IIH14" s="56"/>
      <c r="III14" s="56"/>
      <c r="IIJ14" s="56"/>
      <c r="IIK14" s="56"/>
      <c r="IIL14" s="56"/>
      <c r="IIM14" s="56"/>
      <c r="IIN14" s="56"/>
      <c r="IIO14" s="56"/>
      <c r="IIP14" s="56"/>
      <c r="IIQ14" s="56"/>
      <c r="IIR14" s="56"/>
      <c r="IIS14" s="56"/>
      <c r="IIT14" s="56"/>
      <c r="IIU14" s="56"/>
      <c r="IIV14" s="56"/>
      <c r="IIW14" s="56"/>
      <c r="IIX14" s="56"/>
      <c r="IIY14" s="56"/>
      <c r="IIZ14" s="56"/>
      <c r="IJA14" s="56"/>
      <c r="IJB14" s="56"/>
      <c r="IJC14" s="56"/>
      <c r="IJD14" s="56"/>
      <c r="IJE14" s="56"/>
      <c r="IJF14" s="56"/>
      <c r="IJG14" s="56"/>
      <c r="IJH14" s="56"/>
      <c r="IJI14" s="56"/>
      <c r="IJJ14" s="56"/>
      <c r="IJK14" s="56"/>
      <c r="IJL14" s="56"/>
      <c r="IJM14" s="56"/>
      <c r="IJN14" s="56"/>
      <c r="IJO14" s="56"/>
      <c r="IJP14" s="56"/>
      <c r="IJQ14" s="56"/>
      <c r="IJR14" s="56"/>
      <c r="IJS14" s="56"/>
      <c r="IJT14" s="56"/>
      <c r="IJU14" s="56"/>
      <c r="IJV14" s="56"/>
      <c r="IJW14" s="56"/>
      <c r="IJX14" s="56"/>
      <c r="IJY14" s="56"/>
      <c r="IJZ14" s="56"/>
      <c r="IKA14" s="56"/>
      <c r="IKB14" s="56"/>
      <c r="IKC14" s="56"/>
      <c r="IKD14" s="56"/>
      <c r="IKE14" s="56"/>
      <c r="IKF14" s="56"/>
      <c r="IKG14" s="56"/>
      <c r="IKH14" s="56"/>
      <c r="IKI14" s="56"/>
      <c r="IKJ14" s="56"/>
      <c r="IKK14" s="56"/>
      <c r="IKL14" s="56"/>
      <c r="IKM14" s="56"/>
      <c r="IKN14" s="56"/>
      <c r="IKO14" s="56"/>
      <c r="IKP14" s="56"/>
      <c r="IKQ14" s="56"/>
      <c r="IKR14" s="56"/>
      <c r="IKS14" s="56"/>
      <c r="IKT14" s="56"/>
      <c r="IKU14" s="56"/>
      <c r="IKV14" s="56"/>
      <c r="IKW14" s="56"/>
      <c r="IKX14" s="56"/>
      <c r="IKY14" s="56"/>
      <c r="IKZ14" s="56"/>
      <c r="ILA14" s="56"/>
      <c r="ILB14" s="56"/>
      <c r="ILC14" s="56"/>
      <c r="ILD14" s="56"/>
      <c r="ILE14" s="56"/>
      <c r="ILF14" s="56"/>
      <c r="ILG14" s="56"/>
      <c r="ILH14" s="56"/>
      <c r="ILI14" s="56"/>
      <c r="ILJ14" s="56"/>
      <c r="ILK14" s="56"/>
      <c r="ILL14" s="56"/>
      <c r="ILM14" s="56"/>
      <c r="ILN14" s="56"/>
      <c r="ILO14" s="56"/>
      <c r="ILP14" s="56"/>
      <c r="ILQ14" s="56"/>
      <c r="ILR14" s="56"/>
      <c r="ILS14" s="56"/>
      <c r="ILT14" s="56"/>
      <c r="ILU14" s="56"/>
      <c r="ILV14" s="56"/>
      <c r="ILW14" s="56"/>
      <c r="ILX14" s="56"/>
      <c r="ILY14" s="56"/>
      <c r="ILZ14" s="56"/>
      <c r="IMA14" s="56"/>
      <c r="IMB14" s="56"/>
      <c r="IMC14" s="56"/>
      <c r="IMD14" s="56"/>
      <c r="IME14" s="56"/>
      <c r="IMF14" s="56"/>
      <c r="IMG14" s="56"/>
      <c r="IMH14" s="56"/>
      <c r="IMI14" s="56"/>
      <c r="IMJ14" s="56"/>
      <c r="IMK14" s="56"/>
      <c r="IML14" s="56"/>
      <c r="IMM14" s="56"/>
      <c r="IMN14" s="56"/>
      <c r="IMO14" s="56"/>
      <c r="IMP14" s="56"/>
      <c r="IMQ14" s="56"/>
      <c r="IMR14" s="56"/>
      <c r="IMS14" s="56"/>
      <c r="IMT14" s="56"/>
      <c r="IMU14" s="56"/>
      <c r="IMV14" s="56"/>
      <c r="IMW14" s="56"/>
      <c r="IMX14" s="56"/>
      <c r="IMY14" s="56"/>
      <c r="IMZ14" s="56"/>
      <c r="INA14" s="56"/>
      <c r="INB14" s="56"/>
      <c r="INC14" s="56"/>
      <c r="IND14" s="56"/>
      <c r="INE14" s="56"/>
      <c r="INF14" s="56"/>
      <c r="ING14" s="56"/>
      <c r="INH14" s="56"/>
      <c r="INI14" s="56"/>
      <c r="INJ14" s="56"/>
      <c r="INK14" s="56"/>
      <c r="INL14" s="56"/>
      <c r="INM14" s="56"/>
      <c r="INN14" s="56"/>
      <c r="INO14" s="56"/>
      <c r="INP14" s="56"/>
      <c r="INQ14" s="56"/>
      <c r="INR14" s="56"/>
      <c r="INS14" s="56"/>
      <c r="INT14" s="56"/>
      <c r="INU14" s="56"/>
      <c r="INV14" s="56"/>
      <c r="INW14" s="56"/>
      <c r="INX14" s="56"/>
      <c r="INY14" s="56"/>
      <c r="INZ14" s="56"/>
      <c r="IOA14" s="56"/>
      <c r="IOB14" s="56"/>
      <c r="IOC14" s="56"/>
      <c r="IOD14" s="56"/>
      <c r="IOE14" s="56"/>
      <c r="IOF14" s="56"/>
      <c r="IOG14" s="56"/>
      <c r="IOH14" s="56"/>
      <c r="IOI14" s="56"/>
      <c r="IOJ14" s="56"/>
      <c r="IOK14" s="56"/>
      <c r="IOL14" s="56"/>
      <c r="IOM14" s="56"/>
      <c r="ION14" s="56"/>
      <c r="IOO14" s="56"/>
      <c r="IOP14" s="56"/>
      <c r="IOQ14" s="56"/>
      <c r="IOR14" s="56"/>
      <c r="IOS14" s="56"/>
      <c r="IOT14" s="56"/>
      <c r="IOU14" s="56"/>
      <c r="IOV14" s="56"/>
      <c r="IOW14" s="56"/>
      <c r="IOX14" s="56"/>
      <c r="IOY14" s="56"/>
      <c r="IOZ14" s="56"/>
      <c r="IPA14" s="56"/>
      <c r="IPB14" s="56"/>
      <c r="IPC14" s="56"/>
      <c r="IPD14" s="56"/>
      <c r="IPE14" s="56"/>
      <c r="IPF14" s="56"/>
      <c r="IPG14" s="56"/>
      <c r="IPH14" s="56"/>
      <c r="IPI14" s="56"/>
      <c r="IPJ14" s="56"/>
      <c r="IPK14" s="56"/>
      <c r="IPL14" s="56"/>
      <c r="IPM14" s="56"/>
      <c r="IPN14" s="56"/>
      <c r="IPO14" s="56"/>
      <c r="IPP14" s="56"/>
      <c r="IPQ14" s="56"/>
      <c r="IPR14" s="56"/>
      <c r="IPS14" s="56"/>
      <c r="IPT14" s="56"/>
      <c r="IPU14" s="56"/>
      <c r="IPV14" s="56"/>
      <c r="IPW14" s="56"/>
      <c r="IPX14" s="56"/>
      <c r="IPY14" s="56"/>
      <c r="IPZ14" s="56"/>
      <c r="IQA14" s="56"/>
      <c r="IQB14" s="56"/>
      <c r="IQC14" s="56"/>
      <c r="IQD14" s="56"/>
      <c r="IQE14" s="56"/>
      <c r="IQF14" s="56"/>
      <c r="IQG14" s="56"/>
      <c r="IQH14" s="56"/>
      <c r="IQI14" s="56"/>
      <c r="IQJ14" s="56"/>
      <c r="IQK14" s="56"/>
      <c r="IQL14" s="56"/>
      <c r="IQM14" s="56"/>
      <c r="IQN14" s="56"/>
      <c r="IQO14" s="56"/>
      <c r="IQP14" s="56"/>
      <c r="IQQ14" s="56"/>
      <c r="IQR14" s="56"/>
      <c r="IQS14" s="56"/>
      <c r="IQT14" s="56"/>
      <c r="IQU14" s="56"/>
      <c r="IQV14" s="56"/>
      <c r="IQW14" s="56"/>
      <c r="IQX14" s="56"/>
      <c r="IQY14" s="56"/>
      <c r="IQZ14" s="56"/>
      <c r="IRA14" s="56"/>
      <c r="IRB14" s="56"/>
      <c r="IRC14" s="56"/>
      <c r="IRD14" s="56"/>
      <c r="IRE14" s="56"/>
      <c r="IRF14" s="56"/>
      <c r="IRG14" s="56"/>
      <c r="IRH14" s="56"/>
      <c r="IRI14" s="56"/>
      <c r="IRJ14" s="56"/>
      <c r="IRK14" s="56"/>
      <c r="IRL14" s="56"/>
      <c r="IRM14" s="56"/>
      <c r="IRN14" s="56"/>
      <c r="IRO14" s="56"/>
      <c r="IRP14" s="56"/>
      <c r="IRQ14" s="56"/>
      <c r="IRR14" s="56"/>
      <c r="IRS14" s="56"/>
      <c r="IRT14" s="56"/>
      <c r="IRU14" s="56"/>
      <c r="IRV14" s="56"/>
      <c r="IRW14" s="56"/>
      <c r="IRX14" s="56"/>
      <c r="IRY14" s="56"/>
      <c r="IRZ14" s="56"/>
      <c r="ISA14" s="56"/>
      <c r="ISB14" s="56"/>
      <c r="ISC14" s="56"/>
      <c r="ISD14" s="56"/>
      <c r="ISE14" s="56"/>
      <c r="ISF14" s="56"/>
      <c r="ISG14" s="56"/>
      <c r="ISH14" s="56"/>
      <c r="ISI14" s="56"/>
      <c r="ISJ14" s="56"/>
      <c r="ISK14" s="56"/>
      <c r="ISL14" s="56"/>
      <c r="ISM14" s="56"/>
      <c r="ISN14" s="56"/>
      <c r="ISO14" s="56"/>
      <c r="ISP14" s="56"/>
      <c r="ISQ14" s="56"/>
      <c r="ISR14" s="56"/>
      <c r="ISS14" s="56"/>
      <c r="IST14" s="56"/>
      <c r="ISU14" s="56"/>
      <c r="ISV14" s="56"/>
      <c r="ISW14" s="56"/>
      <c r="ISX14" s="56"/>
      <c r="ISY14" s="56"/>
      <c r="ISZ14" s="56"/>
      <c r="ITA14" s="56"/>
      <c r="ITB14" s="56"/>
      <c r="ITC14" s="56"/>
      <c r="ITD14" s="56"/>
      <c r="ITE14" s="56"/>
      <c r="ITF14" s="56"/>
      <c r="ITG14" s="56"/>
      <c r="ITH14" s="56"/>
      <c r="ITI14" s="56"/>
      <c r="ITJ14" s="56"/>
      <c r="ITK14" s="56"/>
      <c r="ITL14" s="56"/>
      <c r="ITM14" s="56"/>
      <c r="ITN14" s="56"/>
      <c r="ITO14" s="56"/>
      <c r="ITP14" s="56"/>
      <c r="ITQ14" s="56"/>
      <c r="ITR14" s="56"/>
      <c r="ITS14" s="56"/>
      <c r="ITT14" s="56"/>
      <c r="ITU14" s="56"/>
      <c r="ITV14" s="56"/>
      <c r="ITW14" s="56"/>
      <c r="ITX14" s="56"/>
      <c r="ITY14" s="56"/>
      <c r="ITZ14" s="56"/>
      <c r="IUA14" s="56"/>
      <c r="IUB14" s="56"/>
      <c r="IUC14" s="56"/>
      <c r="IUD14" s="56"/>
      <c r="IUE14" s="56"/>
      <c r="IUF14" s="56"/>
      <c r="IUG14" s="56"/>
      <c r="IUH14" s="56"/>
      <c r="IUI14" s="56"/>
      <c r="IUJ14" s="56"/>
      <c r="IUK14" s="56"/>
      <c r="IUL14" s="56"/>
      <c r="IUM14" s="56"/>
      <c r="IUN14" s="56"/>
      <c r="IUO14" s="56"/>
      <c r="IUP14" s="56"/>
      <c r="IUQ14" s="56"/>
      <c r="IUR14" s="56"/>
      <c r="IUS14" s="56"/>
      <c r="IUT14" s="56"/>
      <c r="IUU14" s="56"/>
      <c r="IUV14" s="56"/>
      <c r="IUW14" s="56"/>
      <c r="IUX14" s="56"/>
      <c r="IUY14" s="56"/>
      <c r="IUZ14" s="56"/>
      <c r="IVA14" s="56"/>
      <c r="IVB14" s="56"/>
      <c r="IVC14" s="56"/>
      <c r="IVD14" s="56"/>
      <c r="IVE14" s="56"/>
      <c r="IVF14" s="56"/>
      <c r="IVG14" s="56"/>
      <c r="IVH14" s="56"/>
      <c r="IVI14" s="56"/>
      <c r="IVJ14" s="56"/>
      <c r="IVK14" s="56"/>
      <c r="IVL14" s="56"/>
      <c r="IVM14" s="56"/>
      <c r="IVN14" s="56"/>
      <c r="IVO14" s="56"/>
      <c r="IVP14" s="56"/>
      <c r="IVQ14" s="56"/>
      <c r="IVR14" s="56"/>
      <c r="IVS14" s="56"/>
      <c r="IVT14" s="56"/>
      <c r="IVU14" s="56"/>
      <c r="IVV14" s="56"/>
      <c r="IVW14" s="56"/>
      <c r="IVX14" s="56"/>
      <c r="IVY14" s="56"/>
      <c r="IVZ14" s="56"/>
      <c r="IWA14" s="56"/>
      <c r="IWB14" s="56"/>
      <c r="IWC14" s="56"/>
      <c r="IWD14" s="56"/>
      <c r="IWE14" s="56"/>
      <c r="IWF14" s="56"/>
      <c r="IWG14" s="56"/>
      <c r="IWH14" s="56"/>
      <c r="IWI14" s="56"/>
      <c r="IWJ14" s="56"/>
      <c r="IWK14" s="56"/>
      <c r="IWL14" s="56"/>
      <c r="IWM14" s="56"/>
      <c r="IWN14" s="56"/>
      <c r="IWO14" s="56"/>
      <c r="IWP14" s="56"/>
      <c r="IWQ14" s="56"/>
      <c r="IWR14" s="56"/>
      <c r="IWS14" s="56"/>
      <c r="IWT14" s="56"/>
      <c r="IWU14" s="56"/>
      <c r="IWV14" s="56"/>
      <c r="IWW14" s="56"/>
      <c r="IWX14" s="56"/>
      <c r="IWY14" s="56"/>
      <c r="IWZ14" s="56"/>
      <c r="IXA14" s="56"/>
      <c r="IXB14" s="56"/>
      <c r="IXC14" s="56"/>
      <c r="IXD14" s="56"/>
      <c r="IXE14" s="56"/>
      <c r="IXF14" s="56"/>
      <c r="IXG14" s="56"/>
      <c r="IXH14" s="56"/>
      <c r="IXI14" s="56"/>
      <c r="IXJ14" s="56"/>
      <c r="IXK14" s="56"/>
      <c r="IXL14" s="56"/>
      <c r="IXM14" s="56"/>
      <c r="IXN14" s="56"/>
      <c r="IXO14" s="56"/>
      <c r="IXP14" s="56"/>
      <c r="IXQ14" s="56"/>
      <c r="IXR14" s="56"/>
      <c r="IXS14" s="56"/>
      <c r="IXT14" s="56"/>
      <c r="IXU14" s="56"/>
      <c r="IXV14" s="56"/>
      <c r="IXW14" s="56"/>
      <c r="IXX14" s="56"/>
      <c r="IXY14" s="56"/>
      <c r="IXZ14" s="56"/>
      <c r="IYA14" s="56"/>
      <c r="IYB14" s="56"/>
      <c r="IYC14" s="56"/>
      <c r="IYD14" s="56"/>
      <c r="IYE14" s="56"/>
      <c r="IYF14" s="56"/>
      <c r="IYG14" s="56"/>
      <c r="IYH14" s="56"/>
      <c r="IYI14" s="56"/>
      <c r="IYJ14" s="56"/>
      <c r="IYK14" s="56"/>
      <c r="IYL14" s="56"/>
      <c r="IYM14" s="56"/>
      <c r="IYN14" s="56"/>
      <c r="IYO14" s="56"/>
      <c r="IYP14" s="56"/>
      <c r="IYQ14" s="56"/>
      <c r="IYR14" s="56"/>
      <c r="IYS14" s="56"/>
      <c r="IYT14" s="56"/>
      <c r="IYU14" s="56"/>
      <c r="IYV14" s="56"/>
      <c r="IYW14" s="56"/>
      <c r="IYX14" s="56"/>
      <c r="IYY14" s="56"/>
      <c r="IYZ14" s="56"/>
      <c r="IZA14" s="56"/>
      <c r="IZB14" s="56"/>
      <c r="IZC14" s="56"/>
      <c r="IZD14" s="56"/>
      <c r="IZE14" s="56"/>
      <c r="IZF14" s="56"/>
      <c r="IZG14" s="56"/>
      <c r="IZH14" s="56"/>
      <c r="IZI14" s="56"/>
      <c r="IZJ14" s="56"/>
      <c r="IZK14" s="56"/>
      <c r="IZL14" s="56"/>
      <c r="IZM14" s="56"/>
      <c r="IZN14" s="56"/>
      <c r="IZO14" s="56"/>
      <c r="IZP14" s="56"/>
      <c r="IZQ14" s="56"/>
      <c r="IZR14" s="56"/>
      <c r="IZS14" s="56"/>
      <c r="IZT14" s="56"/>
      <c r="IZU14" s="56"/>
      <c r="IZV14" s="56"/>
      <c r="IZW14" s="56"/>
      <c r="IZX14" s="56"/>
      <c r="IZY14" s="56"/>
      <c r="IZZ14" s="56"/>
      <c r="JAA14" s="56"/>
      <c r="JAB14" s="56"/>
      <c r="JAC14" s="56"/>
      <c r="JAD14" s="56"/>
      <c r="JAE14" s="56"/>
      <c r="JAF14" s="56"/>
      <c r="JAG14" s="56"/>
      <c r="JAH14" s="56"/>
      <c r="JAI14" s="56"/>
      <c r="JAJ14" s="56"/>
      <c r="JAK14" s="56"/>
      <c r="JAL14" s="56"/>
      <c r="JAM14" s="56"/>
      <c r="JAN14" s="56"/>
      <c r="JAO14" s="56"/>
      <c r="JAP14" s="56"/>
      <c r="JAQ14" s="56"/>
      <c r="JAR14" s="56"/>
      <c r="JAS14" s="56"/>
      <c r="JAT14" s="56"/>
      <c r="JAU14" s="56"/>
      <c r="JAV14" s="56"/>
      <c r="JAW14" s="56"/>
      <c r="JAX14" s="56"/>
      <c r="JAY14" s="56"/>
      <c r="JAZ14" s="56"/>
      <c r="JBA14" s="56"/>
      <c r="JBB14" s="56"/>
      <c r="JBC14" s="56"/>
      <c r="JBD14" s="56"/>
      <c r="JBE14" s="56"/>
      <c r="JBF14" s="56"/>
      <c r="JBG14" s="56"/>
      <c r="JBH14" s="56"/>
      <c r="JBI14" s="56"/>
      <c r="JBJ14" s="56"/>
      <c r="JBK14" s="56"/>
      <c r="JBL14" s="56"/>
      <c r="JBM14" s="56"/>
      <c r="JBN14" s="56"/>
      <c r="JBO14" s="56"/>
      <c r="JBP14" s="56"/>
      <c r="JBQ14" s="56"/>
      <c r="JBR14" s="56"/>
      <c r="JBS14" s="56"/>
      <c r="JBT14" s="56"/>
      <c r="JBU14" s="56"/>
      <c r="JBV14" s="56"/>
      <c r="JBW14" s="56"/>
      <c r="JBX14" s="56"/>
      <c r="JBY14" s="56"/>
      <c r="JBZ14" s="56"/>
      <c r="JCA14" s="56"/>
      <c r="JCB14" s="56"/>
      <c r="JCC14" s="56"/>
      <c r="JCD14" s="56"/>
      <c r="JCE14" s="56"/>
      <c r="JCF14" s="56"/>
      <c r="JCG14" s="56"/>
      <c r="JCH14" s="56"/>
      <c r="JCI14" s="56"/>
      <c r="JCJ14" s="56"/>
      <c r="JCK14" s="56"/>
      <c r="JCL14" s="56"/>
      <c r="JCM14" s="56"/>
      <c r="JCN14" s="56"/>
      <c r="JCO14" s="56"/>
      <c r="JCP14" s="56"/>
      <c r="JCQ14" s="56"/>
      <c r="JCR14" s="56"/>
      <c r="JCS14" s="56"/>
      <c r="JCT14" s="56"/>
      <c r="JCU14" s="56"/>
      <c r="JCV14" s="56"/>
      <c r="JCW14" s="56"/>
      <c r="JCX14" s="56"/>
      <c r="JCY14" s="56"/>
      <c r="JCZ14" s="56"/>
      <c r="JDA14" s="56"/>
      <c r="JDB14" s="56"/>
      <c r="JDC14" s="56"/>
      <c r="JDD14" s="56"/>
      <c r="JDE14" s="56"/>
      <c r="JDF14" s="56"/>
      <c r="JDG14" s="56"/>
      <c r="JDH14" s="56"/>
      <c r="JDI14" s="56"/>
      <c r="JDJ14" s="56"/>
      <c r="JDK14" s="56"/>
      <c r="JDL14" s="56"/>
      <c r="JDM14" s="56"/>
      <c r="JDN14" s="56"/>
      <c r="JDO14" s="56"/>
      <c r="JDP14" s="56"/>
      <c r="JDQ14" s="56"/>
      <c r="JDR14" s="56"/>
      <c r="JDS14" s="56"/>
      <c r="JDT14" s="56"/>
      <c r="JDU14" s="56"/>
      <c r="JDV14" s="56"/>
      <c r="JDW14" s="56"/>
      <c r="JDX14" s="56"/>
      <c r="JDY14" s="56"/>
      <c r="JDZ14" s="56"/>
      <c r="JEA14" s="56"/>
      <c r="JEB14" s="56"/>
      <c r="JEC14" s="56"/>
      <c r="JED14" s="56"/>
      <c r="JEE14" s="56"/>
      <c r="JEF14" s="56"/>
      <c r="JEG14" s="56"/>
      <c r="JEH14" s="56"/>
      <c r="JEI14" s="56"/>
      <c r="JEJ14" s="56"/>
      <c r="JEK14" s="56"/>
      <c r="JEL14" s="56"/>
      <c r="JEM14" s="56"/>
      <c r="JEN14" s="56"/>
      <c r="JEO14" s="56"/>
      <c r="JEP14" s="56"/>
      <c r="JEQ14" s="56"/>
      <c r="JER14" s="56"/>
      <c r="JES14" s="56"/>
      <c r="JET14" s="56"/>
      <c r="JEU14" s="56"/>
      <c r="JEV14" s="56"/>
      <c r="JEW14" s="56"/>
      <c r="JEX14" s="56"/>
      <c r="JEY14" s="56"/>
      <c r="JEZ14" s="56"/>
      <c r="JFA14" s="56"/>
      <c r="JFB14" s="56"/>
      <c r="JFC14" s="56"/>
      <c r="JFD14" s="56"/>
      <c r="JFE14" s="56"/>
      <c r="JFF14" s="56"/>
      <c r="JFG14" s="56"/>
      <c r="JFH14" s="56"/>
      <c r="JFI14" s="56"/>
      <c r="JFJ14" s="56"/>
      <c r="JFK14" s="56"/>
      <c r="JFL14" s="56"/>
      <c r="JFM14" s="56"/>
      <c r="JFN14" s="56"/>
      <c r="JFO14" s="56"/>
      <c r="JFP14" s="56"/>
      <c r="JFQ14" s="56"/>
      <c r="JFR14" s="56"/>
      <c r="JFS14" s="56"/>
      <c r="JFT14" s="56"/>
      <c r="JFU14" s="56"/>
      <c r="JFV14" s="56"/>
      <c r="JFW14" s="56"/>
      <c r="JFX14" s="56"/>
      <c r="JFY14" s="56"/>
      <c r="JFZ14" s="56"/>
      <c r="JGA14" s="56"/>
      <c r="JGB14" s="56"/>
      <c r="JGC14" s="56"/>
      <c r="JGD14" s="56"/>
      <c r="JGE14" s="56"/>
      <c r="JGF14" s="56"/>
      <c r="JGG14" s="56"/>
      <c r="JGH14" s="56"/>
      <c r="JGI14" s="56"/>
      <c r="JGJ14" s="56"/>
      <c r="JGK14" s="56"/>
      <c r="JGL14" s="56"/>
      <c r="JGM14" s="56"/>
      <c r="JGN14" s="56"/>
      <c r="JGO14" s="56"/>
      <c r="JGP14" s="56"/>
      <c r="JGQ14" s="56"/>
      <c r="JGR14" s="56"/>
      <c r="JGS14" s="56"/>
      <c r="JGT14" s="56"/>
      <c r="JGU14" s="56"/>
      <c r="JGV14" s="56"/>
      <c r="JGW14" s="56"/>
      <c r="JGX14" s="56"/>
      <c r="JGY14" s="56"/>
      <c r="JGZ14" s="56"/>
      <c r="JHA14" s="56"/>
      <c r="JHB14" s="56"/>
      <c r="JHC14" s="56"/>
      <c r="JHD14" s="56"/>
      <c r="JHE14" s="56"/>
      <c r="JHF14" s="56"/>
      <c r="JHG14" s="56"/>
      <c r="JHH14" s="56"/>
      <c r="JHI14" s="56"/>
      <c r="JHJ14" s="56"/>
      <c r="JHK14" s="56"/>
      <c r="JHL14" s="56"/>
      <c r="JHM14" s="56"/>
      <c r="JHN14" s="56"/>
      <c r="JHO14" s="56"/>
      <c r="JHP14" s="56"/>
      <c r="JHQ14" s="56"/>
      <c r="JHR14" s="56"/>
      <c r="JHS14" s="56"/>
      <c r="JHT14" s="56"/>
      <c r="JHU14" s="56"/>
      <c r="JHV14" s="56"/>
      <c r="JHW14" s="56"/>
      <c r="JHX14" s="56"/>
      <c r="JHY14" s="56"/>
      <c r="JHZ14" s="56"/>
      <c r="JIA14" s="56"/>
      <c r="JIB14" s="56"/>
      <c r="JIC14" s="56"/>
      <c r="JID14" s="56"/>
      <c r="JIE14" s="56"/>
      <c r="JIF14" s="56"/>
      <c r="JIG14" s="56"/>
      <c r="JIH14" s="56"/>
      <c r="JII14" s="56"/>
      <c r="JIJ14" s="56"/>
      <c r="JIK14" s="56"/>
      <c r="JIL14" s="56"/>
      <c r="JIM14" s="56"/>
      <c r="JIN14" s="56"/>
      <c r="JIO14" s="56"/>
      <c r="JIP14" s="56"/>
      <c r="JIQ14" s="56"/>
      <c r="JIR14" s="56"/>
      <c r="JIS14" s="56"/>
      <c r="JIT14" s="56"/>
      <c r="JIU14" s="56"/>
      <c r="JIV14" s="56"/>
      <c r="JIW14" s="56"/>
      <c r="JIX14" s="56"/>
      <c r="JIY14" s="56"/>
      <c r="JIZ14" s="56"/>
      <c r="JJA14" s="56"/>
      <c r="JJB14" s="56"/>
      <c r="JJC14" s="56"/>
      <c r="JJD14" s="56"/>
      <c r="JJE14" s="56"/>
      <c r="JJF14" s="56"/>
      <c r="JJG14" s="56"/>
      <c r="JJH14" s="56"/>
      <c r="JJI14" s="56"/>
      <c r="JJJ14" s="56"/>
      <c r="JJK14" s="56"/>
      <c r="JJL14" s="56"/>
      <c r="JJM14" s="56"/>
      <c r="JJN14" s="56"/>
      <c r="JJO14" s="56"/>
      <c r="JJP14" s="56"/>
      <c r="JJQ14" s="56"/>
      <c r="JJR14" s="56"/>
      <c r="JJS14" s="56"/>
      <c r="JJT14" s="56"/>
      <c r="JJU14" s="56"/>
      <c r="JJV14" s="56"/>
      <c r="JJW14" s="56"/>
      <c r="JJX14" s="56"/>
      <c r="JJY14" s="56"/>
      <c r="JJZ14" s="56"/>
      <c r="JKA14" s="56"/>
      <c r="JKB14" s="56"/>
      <c r="JKC14" s="56"/>
      <c r="JKD14" s="56"/>
      <c r="JKE14" s="56"/>
      <c r="JKF14" s="56"/>
      <c r="JKG14" s="56"/>
      <c r="JKH14" s="56"/>
      <c r="JKI14" s="56"/>
      <c r="JKJ14" s="56"/>
      <c r="JKK14" s="56"/>
      <c r="JKL14" s="56"/>
      <c r="JKM14" s="56"/>
      <c r="JKN14" s="56"/>
      <c r="JKO14" s="56"/>
      <c r="JKP14" s="56"/>
      <c r="JKQ14" s="56"/>
      <c r="JKR14" s="56"/>
      <c r="JKS14" s="56"/>
      <c r="JKT14" s="56"/>
      <c r="JKU14" s="56"/>
      <c r="JKV14" s="56"/>
      <c r="JKW14" s="56"/>
      <c r="JKX14" s="56"/>
      <c r="JKY14" s="56"/>
      <c r="JKZ14" s="56"/>
      <c r="JLA14" s="56"/>
      <c r="JLB14" s="56"/>
      <c r="JLC14" s="56"/>
      <c r="JLD14" s="56"/>
      <c r="JLE14" s="56"/>
      <c r="JLF14" s="56"/>
      <c r="JLG14" s="56"/>
      <c r="JLH14" s="56"/>
      <c r="JLI14" s="56"/>
      <c r="JLJ14" s="56"/>
      <c r="JLK14" s="56"/>
      <c r="JLL14" s="56"/>
      <c r="JLM14" s="56"/>
      <c r="JLN14" s="56"/>
      <c r="JLO14" s="56"/>
      <c r="JLP14" s="56"/>
      <c r="JLQ14" s="56"/>
      <c r="JLR14" s="56"/>
      <c r="JLS14" s="56"/>
      <c r="JLT14" s="56"/>
      <c r="JLU14" s="56"/>
      <c r="JLV14" s="56"/>
      <c r="JLW14" s="56"/>
      <c r="JLX14" s="56"/>
      <c r="JLY14" s="56"/>
      <c r="JLZ14" s="56"/>
      <c r="JMA14" s="56"/>
      <c r="JMB14" s="56"/>
      <c r="JMC14" s="56"/>
      <c r="JMD14" s="56"/>
      <c r="JME14" s="56"/>
      <c r="JMF14" s="56"/>
      <c r="JMG14" s="56"/>
      <c r="JMH14" s="56"/>
      <c r="JMI14" s="56"/>
      <c r="JMJ14" s="56"/>
      <c r="JMK14" s="56"/>
      <c r="JML14" s="56"/>
      <c r="JMM14" s="56"/>
      <c r="JMN14" s="56"/>
      <c r="JMO14" s="56"/>
      <c r="JMP14" s="56"/>
      <c r="JMQ14" s="56"/>
      <c r="JMR14" s="56"/>
      <c r="JMS14" s="56"/>
      <c r="JMT14" s="56"/>
      <c r="JMU14" s="56"/>
      <c r="JMV14" s="56"/>
      <c r="JMW14" s="56"/>
      <c r="JMX14" s="56"/>
      <c r="JMY14" s="56"/>
      <c r="JMZ14" s="56"/>
      <c r="JNA14" s="56"/>
      <c r="JNB14" s="56"/>
      <c r="JNC14" s="56"/>
      <c r="JND14" s="56"/>
      <c r="JNE14" s="56"/>
      <c r="JNF14" s="56"/>
      <c r="JNG14" s="56"/>
      <c r="JNH14" s="56"/>
      <c r="JNI14" s="56"/>
      <c r="JNJ14" s="56"/>
      <c r="JNK14" s="56"/>
      <c r="JNL14" s="56"/>
      <c r="JNM14" s="56"/>
      <c r="JNN14" s="56"/>
      <c r="JNO14" s="56"/>
      <c r="JNP14" s="56"/>
      <c r="JNQ14" s="56"/>
      <c r="JNR14" s="56"/>
      <c r="JNS14" s="56"/>
      <c r="JNT14" s="56"/>
      <c r="JNU14" s="56"/>
      <c r="JNV14" s="56"/>
      <c r="JNW14" s="56"/>
      <c r="JNX14" s="56"/>
      <c r="JNY14" s="56"/>
      <c r="JNZ14" s="56"/>
      <c r="JOA14" s="56"/>
      <c r="JOB14" s="56"/>
      <c r="JOC14" s="56"/>
      <c r="JOD14" s="56"/>
      <c r="JOE14" s="56"/>
      <c r="JOF14" s="56"/>
      <c r="JOG14" s="56"/>
      <c r="JOH14" s="56"/>
      <c r="JOI14" s="56"/>
      <c r="JOJ14" s="56"/>
      <c r="JOK14" s="56"/>
      <c r="JOL14" s="56"/>
      <c r="JOM14" s="56"/>
      <c r="JON14" s="56"/>
      <c r="JOO14" s="56"/>
      <c r="JOP14" s="56"/>
      <c r="JOQ14" s="56"/>
      <c r="JOR14" s="56"/>
      <c r="JOS14" s="56"/>
      <c r="JOT14" s="56"/>
      <c r="JOU14" s="56"/>
      <c r="JOV14" s="56"/>
      <c r="JOW14" s="56"/>
      <c r="JOX14" s="56"/>
      <c r="JOY14" s="56"/>
      <c r="JOZ14" s="56"/>
      <c r="JPA14" s="56"/>
      <c r="JPB14" s="56"/>
      <c r="JPC14" s="56"/>
      <c r="JPD14" s="56"/>
      <c r="JPE14" s="56"/>
      <c r="JPF14" s="56"/>
      <c r="JPG14" s="56"/>
      <c r="JPH14" s="56"/>
      <c r="JPI14" s="56"/>
      <c r="JPJ14" s="56"/>
      <c r="JPK14" s="56"/>
      <c r="JPL14" s="56"/>
      <c r="JPM14" s="56"/>
      <c r="JPN14" s="56"/>
      <c r="JPO14" s="56"/>
      <c r="JPP14" s="56"/>
      <c r="JPQ14" s="56"/>
      <c r="JPR14" s="56"/>
      <c r="JPS14" s="56"/>
      <c r="JPT14" s="56"/>
      <c r="JPU14" s="56"/>
      <c r="JPV14" s="56"/>
      <c r="JPW14" s="56"/>
      <c r="JPX14" s="56"/>
      <c r="JPY14" s="56"/>
      <c r="JPZ14" s="56"/>
      <c r="JQA14" s="56"/>
      <c r="JQB14" s="56"/>
      <c r="JQC14" s="56"/>
      <c r="JQD14" s="56"/>
      <c r="JQE14" s="56"/>
      <c r="JQF14" s="56"/>
      <c r="JQG14" s="56"/>
      <c r="JQH14" s="56"/>
      <c r="JQI14" s="56"/>
      <c r="JQJ14" s="56"/>
      <c r="JQK14" s="56"/>
      <c r="JQL14" s="56"/>
      <c r="JQM14" s="56"/>
      <c r="JQN14" s="56"/>
      <c r="JQO14" s="56"/>
      <c r="JQP14" s="56"/>
      <c r="JQQ14" s="56"/>
      <c r="JQR14" s="56"/>
      <c r="JQS14" s="56"/>
      <c r="JQT14" s="56"/>
      <c r="JQU14" s="56"/>
      <c r="JQV14" s="56"/>
      <c r="JQW14" s="56"/>
      <c r="JQX14" s="56"/>
      <c r="JQY14" s="56"/>
      <c r="JQZ14" s="56"/>
      <c r="JRA14" s="56"/>
      <c r="JRB14" s="56"/>
      <c r="JRC14" s="56"/>
      <c r="JRD14" s="56"/>
      <c r="JRE14" s="56"/>
      <c r="JRF14" s="56"/>
      <c r="JRG14" s="56"/>
      <c r="JRH14" s="56"/>
      <c r="JRI14" s="56"/>
      <c r="JRJ14" s="56"/>
      <c r="JRK14" s="56"/>
      <c r="JRL14" s="56"/>
      <c r="JRM14" s="56"/>
      <c r="JRN14" s="56"/>
      <c r="JRO14" s="56"/>
      <c r="JRP14" s="56"/>
      <c r="JRQ14" s="56"/>
      <c r="JRR14" s="56"/>
      <c r="JRS14" s="56"/>
      <c r="JRT14" s="56"/>
      <c r="JRU14" s="56"/>
      <c r="JRV14" s="56"/>
      <c r="JRW14" s="56"/>
      <c r="JRX14" s="56"/>
      <c r="JRY14" s="56"/>
      <c r="JRZ14" s="56"/>
      <c r="JSA14" s="56"/>
      <c r="JSB14" s="56"/>
      <c r="JSC14" s="56"/>
      <c r="JSD14" s="56"/>
      <c r="JSE14" s="56"/>
      <c r="JSF14" s="56"/>
      <c r="JSG14" s="56"/>
      <c r="JSH14" s="56"/>
      <c r="JSI14" s="56"/>
      <c r="JSJ14" s="56"/>
      <c r="JSK14" s="56"/>
      <c r="JSL14" s="56"/>
      <c r="JSM14" s="56"/>
      <c r="JSN14" s="56"/>
      <c r="JSO14" s="56"/>
      <c r="JSP14" s="56"/>
      <c r="JSQ14" s="56"/>
      <c r="JSR14" s="56"/>
      <c r="JSS14" s="56"/>
      <c r="JST14" s="56"/>
      <c r="JSU14" s="56"/>
      <c r="JSV14" s="56"/>
      <c r="JSW14" s="56"/>
      <c r="JSX14" s="56"/>
      <c r="JSY14" s="56"/>
      <c r="JSZ14" s="56"/>
      <c r="JTA14" s="56"/>
      <c r="JTB14" s="56"/>
      <c r="JTC14" s="56"/>
      <c r="JTD14" s="56"/>
      <c r="JTE14" s="56"/>
      <c r="JTF14" s="56"/>
      <c r="JTG14" s="56"/>
      <c r="JTH14" s="56"/>
      <c r="JTI14" s="56"/>
      <c r="JTJ14" s="56"/>
      <c r="JTK14" s="56"/>
      <c r="JTL14" s="56"/>
      <c r="JTM14" s="56"/>
      <c r="JTN14" s="56"/>
      <c r="JTO14" s="56"/>
      <c r="JTP14" s="56"/>
      <c r="JTQ14" s="56"/>
      <c r="JTR14" s="56"/>
      <c r="JTS14" s="56"/>
      <c r="JTT14" s="56"/>
      <c r="JTU14" s="56"/>
      <c r="JTV14" s="56"/>
      <c r="JTW14" s="56"/>
      <c r="JTX14" s="56"/>
      <c r="JTY14" s="56"/>
      <c r="JTZ14" s="56"/>
      <c r="JUA14" s="56"/>
      <c r="JUB14" s="56"/>
      <c r="JUC14" s="56"/>
      <c r="JUD14" s="56"/>
      <c r="JUE14" s="56"/>
      <c r="JUF14" s="56"/>
      <c r="JUG14" s="56"/>
      <c r="JUH14" s="56"/>
      <c r="JUI14" s="56"/>
      <c r="JUJ14" s="56"/>
      <c r="JUK14" s="56"/>
      <c r="JUL14" s="56"/>
      <c r="JUM14" s="56"/>
      <c r="JUN14" s="56"/>
      <c r="JUO14" s="56"/>
      <c r="JUP14" s="56"/>
      <c r="JUQ14" s="56"/>
      <c r="JUR14" s="56"/>
      <c r="JUS14" s="56"/>
      <c r="JUT14" s="56"/>
      <c r="JUU14" s="56"/>
      <c r="JUV14" s="56"/>
      <c r="JUW14" s="56"/>
      <c r="JUX14" s="56"/>
      <c r="JUY14" s="56"/>
      <c r="JUZ14" s="56"/>
      <c r="JVA14" s="56"/>
      <c r="JVB14" s="56"/>
      <c r="JVC14" s="56"/>
      <c r="JVD14" s="56"/>
      <c r="JVE14" s="56"/>
      <c r="JVF14" s="56"/>
      <c r="JVG14" s="56"/>
      <c r="JVH14" s="56"/>
      <c r="JVI14" s="56"/>
      <c r="JVJ14" s="56"/>
      <c r="JVK14" s="56"/>
      <c r="JVL14" s="56"/>
      <c r="JVM14" s="56"/>
      <c r="JVN14" s="56"/>
      <c r="JVO14" s="56"/>
      <c r="JVP14" s="56"/>
      <c r="JVQ14" s="56"/>
      <c r="JVR14" s="56"/>
      <c r="JVS14" s="56"/>
      <c r="JVT14" s="56"/>
      <c r="JVU14" s="56"/>
      <c r="JVV14" s="56"/>
      <c r="JVW14" s="56"/>
      <c r="JVX14" s="56"/>
      <c r="JVY14" s="56"/>
      <c r="JVZ14" s="56"/>
      <c r="JWA14" s="56"/>
      <c r="JWB14" s="56"/>
      <c r="JWC14" s="56"/>
      <c r="JWD14" s="56"/>
      <c r="JWE14" s="56"/>
      <c r="JWF14" s="56"/>
      <c r="JWG14" s="56"/>
      <c r="JWH14" s="56"/>
      <c r="JWI14" s="56"/>
      <c r="JWJ14" s="56"/>
      <c r="JWK14" s="56"/>
      <c r="JWL14" s="56"/>
      <c r="JWM14" s="56"/>
      <c r="JWN14" s="56"/>
      <c r="JWO14" s="56"/>
      <c r="JWP14" s="56"/>
      <c r="JWQ14" s="56"/>
      <c r="JWR14" s="56"/>
      <c r="JWS14" s="56"/>
      <c r="JWT14" s="56"/>
      <c r="JWU14" s="56"/>
      <c r="JWV14" s="56"/>
      <c r="JWW14" s="56"/>
      <c r="JWX14" s="56"/>
      <c r="JWY14" s="56"/>
      <c r="JWZ14" s="56"/>
      <c r="JXA14" s="56"/>
      <c r="JXB14" s="56"/>
      <c r="JXC14" s="56"/>
      <c r="JXD14" s="56"/>
      <c r="JXE14" s="56"/>
      <c r="JXF14" s="56"/>
      <c r="JXG14" s="56"/>
      <c r="JXH14" s="56"/>
      <c r="JXI14" s="56"/>
      <c r="JXJ14" s="56"/>
      <c r="JXK14" s="56"/>
      <c r="JXL14" s="56"/>
      <c r="JXM14" s="56"/>
      <c r="JXN14" s="56"/>
      <c r="JXO14" s="56"/>
      <c r="JXP14" s="56"/>
      <c r="JXQ14" s="56"/>
      <c r="JXR14" s="56"/>
      <c r="JXS14" s="56"/>
      <c r="JXT14" s="56"/>
      <c r="JXU14" s="56"/>
      <c r="JXV14" s="56"/>
      <c r="JXW14" s="56"/>
      <c r="JXX14" s="56"/>
      <c r="JXY14" s="56"/>
      <c r="JXZ14" s="56"/>
      <c r="JYA14" s="56"/>
      <c r="JYB14" s="56"/>
      <c r="JYC14" s="56"/>
      <c r="JYD14" s="56"/>
      <c r="JYE14" s="56"/>
      <c r="JYF14" s="56"/>
      <c r="JYG14" s="56"/>
      <c r="JYH14" s="56"/>
      <c r="JYI14" s="56"/>
      <c r="JYJ14" s="56"/>
      <c r="JYK14" s="56"/>
      <c r="JYL14" s="56"/>
      <c r="JYM14" s="56"/>
      <c r="JYN14" s="56"/>
      <c r="JYO14" s="56"/>
      <c r="JYP14" s="56"/>
      <c r="JYQ14" s="56"/>
      <c r="JYR14" s="56"/>
      <c r="JYS14" s="56"/>
      <c r="JYT14" s="56"/>
      <c r="JYU14" s="56"/>
      <c r="JYV14" s="56"/>
      <c r="JYW14" s="56"/>
      <c r="JYX14" s="56"/>
      <c r="JYY14" s="56"/>
      <c r="JYZ14" s="56"/>
      <c r="JZA14" s="56"/>
      <c r="JZB14" s="56"/>
      <c r="JZC14" s="56"/>
      <c r="JZD14" s="56"/>
      <c r="JZE14" s="56"/>
      <c r="JZF14" s="56"/>
      <c r="JZG14" s="56"/>
      <c r="JZH14" s="56"/>
      <c r="JZI14" s="56"/>
      <c r="JZJ14" s="56"/>
      <c r="JZK14" s="56"/>
      <c r="JZL14" s="56"/>
      <c r="JZM14" s="56"/>
      <c r="JZN14" s="56"/>
      <c r="JZO14" s="56"/>
      <c r="JZP14" s="56"/>
      <c r="JZQ14" s="56"/>
      <c r="JZR14" s="56"/>
      <c r="JZS14" s="56"/>
      <c r="JZT14" s="56"/>
      <c r="JZU14" s="56"/>
      <c r="JZV14" s="56"/>
      <c r="JZW14" s="56"/>
      <c r="JZX14" s="56"/>
      <c r="JZY14" s="56"/>
      <c r="JZZ14" s="56"/>
      <c r="KAA14" s="56"/>
      <c r="KAB14" s="56"/>
      <c r="KAC14" s="56"/>
      <c r="KAD14" s="56"/>
      <c r="KAE14" s="56"/>
      <c r="KAF14" s="56"/>
      <c r="KAG14" s="56"/>
      <c r="KAH14" s="56"/>
      <c r="KAI14" s="56"/>
      <c r="KAJ14" s="56"/>
      <c r="KAK14" s="56"/>
      <c r="KAL14" s="56"/>
      <c r="KAM14" s="56"/>
      <c r="KAN14" s="56"/>
      <c r="KAO14" s="56"/>
      <c r="KAP14" s="56"/>
      <c r="KAQ14" s="56"/>
      <c r="KAR14" s="56"/>
      <c r="KAS14" s="56"/>
      <c r="KAT14" s="56"/>
      <c r="KAU14" s="56"/>
      <c r="KAV14" s="56"/>
      <c r="KAW14" s="56"/>
      <c r="KAX14" s="56"/>
      <c r="KAY14" s="56"/>
      <c r="KAZ14" s="56"/>
      <c r="KBA14" s="56"/>
      <c r="KBB14" s="56"/>
      <c r="KBC14" s="56"/>
      <c r="KBD14" s="56"/>
      <c r="KBE14" s="56"/>
      <c r="KBF14" s="56"/>
      <c r="KBG14" s="56"/>
      <c r="KBH14" s="56"/>
      <c r="KBI14" s="56"/>
      <c r="KBJ14" s="56"/>
      <c r="KBK14" s="56"/>
      <c r="KBL14" s="56"/>
      <c r="KBM14" s="56"/>
      <c r="KBN14" s="56"/>
      <c r="KBO14" s="56"/>
      <c r="KBP14" s="56"/>
      <c r="KBQ14" s="56"/>
      <c r="KBR14" s="56"/>
      <c r="KBS14" s="56"/>
      <c r="KBT14" s="56"/>
      <c r="KBU14" s="56"/>
      <c r="KBV14" s="56"/>
      <c r="KBW14" s="56"/>
      <c r="KBX14" s="56"/>
      <c r="KBY14" s="56"/>
      <c r="KBZ14" s="56"/>
      <c r="KCA14" s="56"/>
      <c r="KCB14" s="56"/>
      <c r="KCC14" s="56"/>
      <c r="KCD14" s="56"/>
      <c r="KCE14" s="56"/>
      <c r="KCF14" s="56"/>
      <c r="KCG14" s="56"/>
      <c r="KCH14" s="56"/>
      <c r="KCI14" s="56"/>
      <c r="KCJ14" s="56"/>
      <c r="KCK14" s="56"/>
      <c r="KCL14" s="56"/>
      <c r="KCM14" s="56"/>
      <c r="KCN14" s="56"/>
      <c r="KCO14" s="56"/>
      <c r="KCP14" s="56"/>
      <c r="KCQ14" s="56"/>
      <c r="KCR14" s="56"/>
      <c r="KCS14" s="56"/>
      <c r="KCT14" s="56"/>
      <c r="KCU14" s="56"/>
      <c r="KCV14" s="56"/>
      <c r="KCW14" s="56"/>
      <c r="KCX14" s="56"/>
      <c r="KCY14" s="56"/>
      <c r="KCZ14" s="56"/>
      <c r="KDA14" s="56"/>
      <c r="KDB14" s="56"/>
      <c r="KDC14" s="56"/>
      <c r="KDD14" s="56"/>
      <c r="KDE14" s="56"/>
      <c r="KDF14" s="56"/>
      <c r="KDG14" s="56"/>
      <c r="KDH14" s="56"/>
      <c r="KDI14" s="56"/>
      <c r="KDJ14" s="56"/>
      <c r="KDK14" s="56"/>
      <c r="KDL14" s="56"/>
      <c r="KDM14" s="56"/>
      <c r="KDN14" s="56"/>
      <c r="KDO14" s="56"/>
      <c r="KDP14" s="56"/>
      <c r="KDQ14" s="56"/>
      <c r="KDR14" s="56"/>
      <c r="KDS14" s="56"/>
      <c r="KDT14" s="56"/>
      <c r="KDU14" s="56"/>
      <c r="KDV14" s="56"/>
      <c r="KDW14" s="56"/>
      <c r="KDX14" s="56"/>
      <c r="KDY14" s="56"/>
      <c r="KDZ14" s="56"/>
      <c r="KEA14" s="56"/>
      <c r="KEB14" s="56"/>
      <c r="KEC14" s="56"/>
      <c r="KED14" s="56"/>
      <c r="KEE14" s="56"/>
      <c r="KEF14" s="56"/>
      <c r="KEG14" s="56"/>
      <c r="KEH14" s="56"/>
      <c r="KEI14" s="56"/>
      <c r="KEJ14" s="56"/>
      <c r="KEK14" s="56"/>
      <c r="KEL14" s="56"/>
      <c r="KEM14" s="56"/>
      <c r="KEN14" s="56"/>
      <c r="KEO14" s="56"/>
      <c r="KEP14" s="56"/>
      <c r="KEQ14" s="56"/>
      <c r="KER14" s="56"/>
      <c r="KES14" s="56"/>
      <c r="KET14" s="56"/>
      <c r="KEU14" s="56"/>
      <c r="KEV14" s="56"/>
      <c r="KEW14" s="56"/>
      <c r="KEX14" s="56"/>
      <c r="KEY14" s="56"/>
      <c r="KEZ14" s="56"/>
      <c r="KFA14" s="56"/>
      <c r="KFB14" s="56"/>
      <c r="KFC14" s="56"/>
      <c r="KFD14" s="56"/>
      <c r="KFE14" s="56"/>
      <c r="KFF14" s="56"/>
      <c r="KFG14" s="56"/>
      <c r="KFH14" s="56"/>
      <c r="KFI14" s="56"/>
      <c r="KFJ14" s="56"/>
      <c r="KFK14" s="56"/>
      <c r="KFL14" s="56"/>
      <c r="KFM14" s="56"/>
      <c r="KFN14" s="56"/>
      <c r="KFO14" s="56"/>
      <c r="KFP14" s="56"/>
      <c r="KFQ14" s="56"/>
      <c r="KFR14" s="56"/>
      <c r="KFS14" s="56"/>
      <c r="KFT14" s="56"/>
      <c r="KFU14" s="56"/>
      <c r="KFV14" s="56"/>
      <c r="KFW14" s="56"/>
      <c r="KFX14" s="56"/>
      <c r="KFY14" s="56"/>
      <c r="KFZ14" s="56"/>
      <c r="KGA14" s="56"/>
      <c r="KGB14" s="56"/>
      <c r="KGC14" s="56"/>
      <c r="KGD14" s="56"/>
      <c r="KGE14" s="56"/>
      <c r="KGF14" s="56"/>
      <c r="KGG14" s="56"/>
      <c r="KGH14" s="56"/>
      <c r="KGI14" s="56"/>
      <c r="KGJ14" s="56"/>
      <c r="KGK14" s="56"/>
      <c r="KGL14" s="56"/>
      <c r="KGM14" s="56"/>
      <c r="KGN14" s="56"/>
      <c r="KGO14" s="56"/>
      <c r="KGP14" s="56"/>
      <c r="KGQ14" s="56"/>
      <c r="KGR14" s="56"/>
      <c r="KGS14" s="56"/>
      <c r="KGT14" s="56"/>
      <c r="KGU14" s="56"/>
      <c r="KGV14" s="56"/>
      <c r="KGW14" s="56"/>
      <c r="KGX14" s="56"/>
      <c r="KGY14" s="56"/>
      <c r="KGZ14" s="56"/>
      <c r="KHA14" s="56"/>
      <c r="KHB14" s="56"/>
      <c r="KHC14" s="56"/>
      <c r="KHD14" s="56"/>
      <c r="KHE14" s="56"/>
      <c r="KHF14" s="56"/>
      <c r="KHG14" s="56"/>
      <c r="KHH14" s="56"/>
      <c r="KHI14" s="56"/>
      <c r="KHJ14" s="56"/>
      <c r="KHK14" s="56"/>
      <c r="KHL14" s="56"/>
      <c r="KHM14" s="56"/>
      <c r="KHN14" s="56"/>
      <c r="KHO14" s="56"/>
      <c r="KHP14" s="56"/>
      <c r="KHQ14" s="56"/>
      <c r="KHR14" s="56"/>
      <c r="KHS14" s="56"/>
      <c r="KHT14" s="56"/>
      <c r="KHU14" s="56"/>
      <c r="KHV14" s="56"/>
      <c r="KHW14" s="56"/>
      <c r="KHX14" s="56"/>
      <c r="KHY14" s="56"/>
      <c r="KHZ14" s="56"/>
      <c r="KIA14" s="56"/>
      <c r="KIB14" s="56"/>
      <c r="KIC14" s="56"/>
      <c r="KID14" s="56"/>
      <c r="KIE14" s="56"/>
      <c r="KIF14" s="56"/>
      <c r="KIG14" s="56"/>
      <c r="KIH14" s="56"/>
      <c r="KII14" s="56"/>
      <c r="KIJ14" s="56"/>
      <c r="KIK14" s="56"/>
      <c r="KIL14" s="56"/>
      <c r="KIM14" s="56"/>
      <c r="KIN14" s="56"/>
      <c r="KIO14" s="56"/>
      <c r="KIP14" s="56"/>
      <c r="KIQ14" s="56"/>
      <c r="KIR14" s="56"/>
      <c r="KIS14" s="56"/>
      <c r="KIT14" s="56"/>
      <c r="KIU14" s="56"/>
      <c r="KIV14" s="56"/>
      <c r="KIW14" s="56"/>
      <c r="KIX14" s="56"/>
      <c r="KIY14" s="56"/>
      <c r="KIZ14" s="56"/>
      <c r="KJA14" s="56"/>
      <c r="KJB14" s="56"/>
      <c r="KJC14" s="56"/>
      <c r="KJD14" s="56"/>
      <c r="KJE14" s="56"/>
      <c r="KJF14" s="56"/>
      <c r="KJG14" s="56"/>
      <c r="KJH14" s="56"/>
      <c r="KJI14" s="56"/>
      <c r="KJJ14" s="56"/>
      <c r="KJK14" s="56"/>
      <c r="KJL14" s="56"/>
      <c r="KJM14" s="56"/>
      <c r="KJN14" s="56"/>
      <c r="KJO14" s="56"/>
      <c r="KJP14" s="56"/>
      <c r="KJQ14" s="56"/>
      <c r="KJR14" s="56"/>
      <c r="KJS14" s="56"/>
      <c r="KJT14" s="56"/>
      <c r="KJU14" s="56"/>
      <c r="KJV14" s="56"/>
      <c r="KJW14" s="56"/>
      <c r="KJX14" s="56"/>
      <c r="KJY14" s="56"/>
      <c r="KJZ14" s="56"/>
      <c r="KKA14" s="56"/>
      <c r="KKB14" s="56"/>
      <c r="KKC14" s="56"/>
      <c r="KKD14" s="56"/>
      <c r="KKE14" s="56"/>
      <c r="KKF14" s="56"/>
      <c r="KKG14" s="56"/>
      <c r="KKH14" s="56"/>
      <c r="KKI14" s="56"/>
      <c r="KKJ14" s="56"/>
      <c r="KKK14" s="56"/>
      <c r="KKL14" s="56"/>
      <c r="KKM14" s="56"/>
      <c r="KKN14" s="56"/>
      <c r="KKO14" s="56"/>
      <c r="KKP14" s="56"/>
      <c r="KKQ14" s="56"/>
      <c r="KKR14" s="56"/>
      <c r="KKS14" s="56"/>
      <c r="KKT14" s="56"/>
      <c r="KKU14" s="56"/>
      <c r="KKV14" s="56"/>
      <c r="KKW14" s="56"/>
      <c r="KKX14" s="56"/>
      <c r="KKY14" s="56"/>
      <c r="KKZ14" s="56"/>
      <c r="KLA14" s="56"/>
      <c r="KLB14" s="56"/>
      <c r="KLC14" s="56"/>
      <c r="KLD14" s="56"/>
      <c r="KLE14" s="56"/>
      <c r="KLF14" s="56"/>
      <c r="KLG14" s="56"/>
      <c r="KLH14" s="56"/>
      <c r="KLI14" s="56"/>
      <c r="KLJ14" s="56"/>
      <c r="KLK14" s="56"/>
      <c r="KLL14" s="56"/>
      <c r="KLM14" s="56"/>
      <c r="KLN14" s="56"/>
      <c r="KLO14" s="56"/>
      <c r="KLP14" s="56"/>
      <c r="KLQ14" s="56"/>
      <c r="KLR14" s="56"/>
      <c r="KLS14" s="56"/>
      <c r="KLT14" s="56"/>
      <c r="KLU14" s="56"/>
      <c r="KLV14" s="56"/>
      <c r="KLW14" s="56"/>
      <c r="KLX14" s="56"/>
      <c r="KLY14" s="56"/>
      <c r="KLZ14" s="56"/>
      <c r="KMA14" s="56"/>
      <c r="KMB14" s="56"/>
      <c r="KMC14" s="56"/>
      <c r="KMD14" s="56"/>
      <c r="KME14" s="56"/>
      <c r="KMF14" s="56"/>
      <c r="KMG14" s="56"/>
      <c r="KMH14" s="56"/>
      <c r="KMI14" s="56"/>
      <c r="KMJ14" s="56"/>
      <c r="KMK14" s="56"/>
      <c r="KML14" s="56"/>
      <c r="KMM14" s="56"/>
      <c r="KMN14" s="56"/>
      <c r="KMO14" s="56"/>
      <c r="KMP14" s="56"/>
      <c r="KMQ14" s="56"/>
      <c r="KMR14" s="56"/>
      <c r="KMS14" s="56"/>
      <c r="KMT14" s="56"/>
      <c r="KMU14" s="56"/>
      <c r="KMV14" s="56"/>
      <c r="KMW14" s="56"/>
      <c r="KMX14" s="56"/>
      <c r="KMY14" s="56"/>
      <c r="KMZ14" s="56"/>
      <c r="KNA14" s="56"/>
      <c r="KNB14" s="56"/>
      <c r="KNC14" s="56"/>
      <c r="KND14" s="56"/>
      <c r="KNE14" s="56"/>
      <c r="KNF14" s="56"/>
      <c r="KNG14" s="56"/>
      <c r="KNH14" s="56"/>
      <c r="KNI14" s="56"/>
      <c r="KNJ14" s="56"/>
      <c r="KNK14" s="56"/>
      <c r="KNL14" s="56"/>
      <c r="KNM14" s="56"/>
      <c r="KNN14" s="56"/>
      <c r="KNO14" s="56"/>
      <c r="KNP14" s="56"/>
      <c r="KNQ14" s="56"/>
      <c r="KNR14" s="56"/>
      <c r="KNS14" s="56"/>
      <c r="KNT14" s="56"/>
      <c r="KNU14" s="56"/>
      <c r="KNV14" s="56"/>
      <c r="KNW14" s="56"/>
      <c r="KNX14" s="56"/>
      <c r="KNY14" s="56"/>
      <c r="KNZ14" s="56"/>
      <c r="KOA14" s="56"/>
      <c r="KOB14" s="56"/>
      <c r="KOC14" s="56"/>
      <c r="KOD14" s="56"/>
      <c r="KOE14" s="56"/>
      <c r="KOF14" s="56"/>
      <c r="KOG14" s="56"/>
      <c r="KOH14" s="56"/>
      <c r="KOI14" s="56"/>
      <c r="KOJ14" s="56"/>
      <c r="KOK14" s="56"/>
      <c r="KOL14" s="56"/>
      <c r="KOM14" s="56"/>
      <c r="KON14" s="56"/>
      <c r="KOO14" s="56"/>
      <c r="KOP14" s="56"/>
      <c r="KOQ14" s="56"/>
      <c r="KOR14" s="56"/>
      <c r="KOS14" s="56"/>
      <c r="KOT14" s="56"/>
      <c r="KOU14" s="56"/>
      <c r="KOV14" s="56"/>
      <c r="KOW14" s="56"/>
      <c r="KOX14" s="56"/>
      <c r="KOY14" s="56"/>
      <c r="KOZ14" s="56"/>
      <c r="KPA14" s="56"/>
      <c r="KPB14" s="56"/>
      <c r="KPC14" s="56"/>
      <c r="KPD14" s="56"/>
      <c r="KPE14" s="56"/>
      <c r="KPF14" s="56"/>
      <c r="KPG14" s="56"/>
      <c r="KPH14" s="56"/>
      <c r="KPI14" s="56"/>
      <c r="KPJ14" s="56"/>
      <c r="KPK14" s="56"/>
      <c r="KPL14" s="56"/>
      <c r="KPM14" s="56"/>
      <c r="KPN14" s="56"/>
      <c r="KPO14" s="56"/>
      <c r="KPP14" s="56"/>
      <c r="KPQ14" s="56"/>
      <c r="KPR14" s="56"/>
      <c r="KPS14" s="56"/>
      <c r="KPT14" s="56"/>
      <c r="KPU14" s="56"/>
      <c r="KPV14" s="56"/>
      <c r="KPW14" s="56"/>
      <c r="KPX14" s="56"/>
      <c r="KPY14" s="56"/>
      <c r="KPZ14" s="56"/>
      <c r="KQA14" s="56"/>
      <c r="KQB14" s="56"/>
      <c r="KQC14" s="56"/>
      <c r="KQD14" s="56"/>
      <c r="KQE14" s="56"/>
      <c r="KQF14" s="56"/>
      <c r="KQG14" s="56"/>
      <c r="KQH14" s="56"/>
      <c r="KQI14" s="56"/>
      <c r="KQJ14" s="56"/>
      <c r="KQK14" s="56"/>
      <c r="KQL14" s="56"/>
      <c r="KQM14" s="56"/>
      <c r="KQN14" s="56"/>
      <c r="KQO14" s="56"/>
      <c r="KQP14" s="56"/>
      <c r="KQQ14" s="56"/>
      <c r="KQR14" s="56"/>
      <c r="KQS14" s="56"/>
      <c r="KQT14" s="56"/>
      <c r="KQU14" s="56"/>
      <c r="KQV14" s="56"/>
      <c r="KQW14" s="56"/>
      <c r="KQX14" s="56"/>
      <c r="KQY14" s="56"/>
      <c r="KQZ14" s="56"/>
      <c r="KRA14" s="56"/>
      <c r="KRB14" s="56"/>
      <c r="KRC14" s="56"/>
      <c r="KRD14" s="56"/>
      <c r="KRE14" s="56"/>
      <c r="KRF14" s="56"/>
      <c r="KRG14" s="56"/>
      <c r="KRH14" s="56"/>
      <c r="KRI14" s="56"/>
      <c r="KRJ14" s="56"/>
      <c r="KRK14" s="56"/>
      <c r="KRL14" s="56"/>
      <c r="KRM14" s="56"/>
      <c r="KRN14" s="56"/>
      <c r="KRO14" s="56"/>
      <c r="KRP14" s="56"/>
      <c r="KRQ14" s="56"/>
      <c r="KRR14" s="56"/>
      <c r="KRS14" s="56"/>
      <c r="KRT14" s="56"/>
      <c r="KRU14" s="56"/>
      <c r="KRV14" s="56"/>
      <c r="KRW14" s="56"/>
      <c r="KRX14" s="56"/>
      <c r="KRY14" s="56"/>
      <c r="KRZ14" s="56"/>
      <c r="KSA14" s="56"/>
      <c r="KSB14" s="56"/>
      <c r="KSC14" s="56"/>
      <c r="KSD14" s="56"/>
      <c r="KSE14" s="56"/>
      <c r="KSF14" s="56"/>
      <c r="KSG14" s="56"/>
      <c r="KSH14" s="56"/>
      <c r="KSI14" s="56"/>
      <c r="KSJ14" s="56"/>
      <c r="KSK14" s="56"/>
      <c r="KSL14" s="56"/>
      <c r="KSM14" s="56"/>
      <c r="KSN14" s="56"/>
      <c r="KSO14" s="56"/>
      <c r="KSP14" s="56"/>
      <c r="KSQ14" s="56"/>
      <c r="KSR14" s="56"/>
      <c r="KSS14" s="56"/>
      <c r="KST14" s="56"/>
      <c r="KSU14" s="56"/>
      <c r="KSV14" s="56"/>
      <c r="KSW14" s="56"/>
      <c r="KSX14" s="56"/>
      <c r="KSY14" s="56"/>
      <c r="KSZ14" s="56"/>
      <c r="KTA14" s="56"/>
      <c r="KTB14" s="56"/>
      <c r="KTC14" s="56"/>
      <c r="KTD14" s="56"/>
      <c r="KTE14" s="56"/>
      <c r="KTF14" s="56"/>
      <c r="KTG14" s="56"/>
      <c r="KTH14" s="56"/>
      <c r="KTI14" s="56"/>
      <c r="KTJ14" s="56"/>
      <c r="KTK14" s="56"/>
      <c r="KTL14" s="56"/>
      <c r="KTM14" s="56"/>
      <c r="KTN14" s="56"/>
      <c r="KTO14" s="56"/>
      <c r="KTP14" s="56"/>
      <c r="KTQ14" s="56"/>
      <c r="KTR14" s="56"/>
      <c r="KTS14" s="56"/>
      <c r="KTT14" s="56"/>
      <c r="KTU14" s="56"/>
      <c r="KTV14" s="56"/>
      <c r="KTW14" s="56"/>
      <c r="KTX14" s="56"/>
      <c r="KTY14" s="56"/>
      <c r="KTZ14" s="56"/>
      <c r="KUA14" s="56"/>
      <c r="KUB14" s="56"/>
      <c r="KUC14" s="56"/>
      <c r="KUD14" s="56"/>
      <c r="KUE14" s="56"/>
      <c r="KUF14" s="56"/>
      <c r="KUG14" s="56"/>
      <c r="KUH14" s="56"/>
      <c r="KUI14" s="56"/>
      <c r="KUJ14" s="56"/>
      <c r="KUK14" s="56"/>
      <c r="KUL14" s="56"/>
      <c r="KUM14" s="56"/>
      <c r="KUN14" s="56"/>
      <c r="KUO14" s="56"/>
      <c r="KUP14" s="56"/>
      <c r="KUQ14" s="56"/>
      <c r="KUR14" s="56"/>
      <c r="KUS14" s="56"/>
      <c r="KUT14" s="56"/>
      <c r="KUU14" s="56"/>
      <c r="KUV14" s="56"/>
      <c r="KUW14" s="56"/>
      <c r="KUX14" s="56"/>
      <c r="KUY14" s="56"/>
      <c r="KUZ14" s="56"/>
      <c r="KVA14" s="56"/>
      <c r="KVB14" s="56"/>
      <c r="KVC14" s="56"/>
      <c r="KVD14" s="56"/>
      <c r="KVE14" s="56"/>
      <c r="KVF14" s="56"/>
      <c r="KVG14" s="56"/>
      <c r="KVH14" s="56"/>
      <c r="KVI14" s="56"/>
      <c r="KVJ14" s="56"/>
      <c r="KVK14" s="56"/>
      <c r="KVL14" s="56"/>
      <c r="KVM14" s="56"/>
      <c r="KVN14" s="56"/>
      <c r="KVO14" s="56"/>
      <c r="KVP14" s="56"/>
      <c r="KVQ14" s="56"/>
      <c r="KVR14" s="56"/>
      <c r="KVS14" s="56"/>
      <c r="KVT14" s="56"/>
      <c r="KVU14" s="56"/>
      <c r="KVV14" s="56"/>
      <c r="KVW14" s="56"/>
      <c r="KVX14" s="56"/>
      <c r="KVY14" s="56"/>
      <c r="KVZ14" s="56"/>
      <c r="KWA14" s="56"/>
      <c r="KWB14" s="56"/>
      <c r="KWC14" s="56"/>
      <c r="KWD14" s="56"/>
      <c r="KWE14" s="56"/>
      <c r="KWF14" s="56"/>
      <c r="KWG14" s="56"/>
      <c r="KWH14" s="56"/>
      <c r="KWI14" s="56"/>
      <c r="KWJ14" s="56"/>
      <c r="KWK14" s="56"/>
      <c r="KWL14" s="56"/>
      <c r="KWM14" s="56"/>
      <c r="KWN14" s="56"/>
      <c r="KWO14" s="56"/>
      <c r="KWP14" s="56"/>
      <c r="KWQ14" s="56"/>
      <c r="KWR14" s="56"/>
      <c r="KWS14" s="56"/>
      <c r="KWT14" s="56"/>
      <c r="KWU14" s="56"/>
      <c r="KWV14" s="56"/>
      <c r="KWW14" s="56"/>
      <c r="KWX14" s="56"/>
      <c r="KWY14" s="56"/>
      <c r="KWZ14" s="56"/>
      <c r="KXA14" s="56"/>
      <c r="KXB14" s="56"/>
      <c r="KXC14" s="56"/>
      <c r="KXD14" s="56"/>
      <c r="KXE14" s="56"/>
      <c r="KXF14" s="56"/>
      <c r="KXG14" s="56"/>
      <c r="KXH14" s="56"/>
      <c r="KXI14" s="56"/>
      <c r="KXJ14" s="56"/>
      <c r="KXK14" s="56"/>
      <c r="KXL14" s="56"/>
      <c r="KXM14" s="56"/>
      <c r="KXN14" s="56"/>
      <c r="KXO14" s="56"/>
      <c r="KXP14" s="56"/>
      <c r="KXQ14" s="56"/>
      <c r="KXR14" s="56"/>
      <c r="KXS14" s="56"/>
      <c r="KXT14" s="56"/>
      <c r="KXU14" s="56"/>
      <c r="KXV14" s="56"/>
      <c r="KXW14" s="56"/>
      <c r="KXX14" s="56"/>
      <c r="KXY14" s="56"/>
      <c r="KXZ14" s="56"/>
      <c r="KYA14" s="56"/>
      <c r="KYB14" s="56"/>
      <c r="KYC14" s="56"/>
      <c r="KYD14" s="56"/>
      <c r="KYE14" s="56"/>
      <c r="KYF14" s="56"/>
      <c r="KYG14" s="56"/>
      <c r="KYH14" s="56"/>
      <c r="KYI14" s="56"/>
      <c r="KYJ14" s="56"/>
      <c r="KYK14" s="56"/>
      <c r="KYL14" s="56"/>
      <c r="KYM14" s="56"/>
      <c r="KYN14" s="56"/>
      <c r="KYO14" s="56"/>
      <c r="KYP14" s="56"/>
      <c r="KYQ14" s="56"/>
      <c r="KYR14" s="56"/>
      <c r="KYS14" s="56"/>
      <c r="KYT14" s="56"/>
      <c r="KYU14" s="56"/>
      <c r="KYV14" s="56"/>
      <c r="KYW14" s="56"/>
      <c r="KYX14" s="56"/>
      <c r="KYY14" s="56"/>
      <c r="KYZ14" s="56"/>
      <c r="KZA14" s="56"/>
      <c r="KZB14" s="56"/>
      <c r="KZC14" s="56"/>
      <c r="KZD14" s="56"/>
      <c r="KZE14" s="56"/>
      <c r="KZF14" s="56"/>
      <c r="KZG14" s="56"/>
      <c r="KZH14" s="56"/>
      <c r="KZI14" s="56"/>
      <c r="KZJ14" s="56"/>
      <c r="KZK14" s="56"/>
      <c r="KZL14" s="56"/>
      <c r="KZM14" s="56"/>
      <c r="KZN14" s="56"/>
      <c r="KZO14" s="56"/>
      <c r="KZP14" s="56"/>
      <c r="KZQ14" s="56"/>
      <c r="KZR14" s="56"/>
      <c r="KZS14" s="56"/>
      <c r="KZT14" s="56"/>
      <c r="KZU14" s="56"/>
      <c r="KZV14" s="56"/>
      <c r="KZW14" s="56"/>
      <c r="KZX14" s="56"/>
      <c r="KZY14" s="56"/>
      <c r="KZZ14" s="56"/>
      <c r="LAA14" s="56"/>
      <c r="LAB14" s="56"/>
      <c r="LAC14" s="56"/>
      <c r="LAD14" s="56"/>
      <c r="LAE14" s="56"/>
      <c r="LAF14" s="56"/>
      <c r="LAG14" s="56"/>
      <c r="LAH14" s="56"/>
      <c r="LAI14" s="56"/>
      <c r="LAJ14" s="56"/>
      <c r="LAK14" s="56"/>
      <c r="LAL14" s="56"/>
      <c r="LAM14" s="56"/>
      <c r="LAN14" s="56"/>
      <c r="LAO14" s="56"/>
      <c r="LAP14" s="56"/>
      <c r="LAQ14" s="56"/>
      <c r="LAR14" s="56"/>
      <c r="LAS14" s="56"/>
      <c r="LAT14" s="56"/>
      <c r="LAU14" s="56"/>
      <c r="LAV14" s="56"/>
      <c r="LAW14" s="56"/>
      <c r="LAX14" s="56"/>
      <c r="LAY14" s="56"/>
      <c r="LAZ14" s="56"/>
      <c r="LBA14" s="56"/>
      <c r="LBB14" s="56"/>
      <c r="LBC14" s="56"/>
      <c r="LBD14" s="56"/>
      <c r="LBE14" s="56"/>
      <c r="LBF14" s="56"/>
      <c r="LBG14" s="56"/>
      <c r="LBH14" s="56"/>
      <c r="LBI14" s="56"/>
      <c r="LBJ14" s="56"/>
      <c r="LBK14" s="56"/>
      <c r="LBL14" s="56"/>
      <c r="LBM14" s="56"/>
      <c r="LBN14" s="56"/>
      <c r="LBO14" s="56"/>
      <c r="LBP14" s="56"/>
      <c r="LBQ14" s="56"/>
      <c r="LBR14" s="56"/>
      <c r="LBS14" s="56"/>
      <c r="LBT14" s="56"/>
      <c r="LBU14" s="56"/>
      <c r="LBV14" s="56"/>
      <c r="LBW14" s="56"/>
      <c r="LBX14" s="56"/>
      <c r="LBY14" s="56"/>
      <c r="LBZ14" s="56"/>
      <c r="LCA14" s="56"/>
      <c r="LCB14" s="56"/>
      <c r="LCC14" s="56"/>
      <c r="LCD14" s="56"/>
      <c r="LCE14" s="56"/>
      <c r="LCF14" s="56"/>
      <c r="LCG14" s="56"/>
      <c r="LCH14" s="56"/>
      <c r="LCI14" s="56"/>
      <c r="LCJ14" s="56"/>
      <c r="LCK14" s="56"/>
      <c r="LCL14" s="56"/>
      <c r="LCM14" s="56"/>
      <c r="LCN14" s="56"/>
      <c r="LCO14" s="56"/>
      <c r="LCP14" s="56"/>
      <c r="LCQ14" s="56"/>
      <c r="LCR14" s="56"/>
      <c r="LCS14" s="56"/>
      <c r="LCT14" s="56"/>
      <c r="LCU14" s="56"/>
      <c r="LCV14" s="56"/>
      <c r="LCW14" s="56"/>
      <c r="LCX14" s="56"/>
      <c r="LCY14" s="56"/>
      <c r="LCZ14" s="56"/>
      <c r="LDA14" s="56"/>
      <c r="LDB14" s="56"/>
      <c r="LDC14" s="56"/>
      <c r="LDD14" s="56"/>
      <c r="LDE14" s="56"/>
      <c r="LDF14" s="56"/>
      <c r="LDG14" s="56"/>
      <c r="LDH14" s="56"/>
      <c r="LDI14" s="56"/>
      <c r="LDJ14" s="56"/>
      <c r="LDK14" s="56"/>
      <c r="LDL14" s="56"/>
      <c r="LDM14" s="56"/>
      <c r="LDN14" s="56"/>
      <c r="LDO14" s="56"/>
      <c r="LDP14" s="56"/>
      <c r="LDQ14" s="56"/>
      <c r="LDR14" s="56"/>
      <c r="LDS14" s="56"/>
      <c r="LDT14" s="56"/>
      <c r="LDU14" s="56"/>
      <c r="LDV14" s="56"/>
      <c r="LDW14" s="56"/>
      <c r="LDX14" s="56"/>
      <c r="LDY14" s="56"/>
      <c r="LDZ14" s="56"/>
      <c r="LEA14" s="56"/>
      <c r="LEB14" s="56"/>
      <c r="LEC14" s="56"/>
      <c r="LED14" s="56"/>
      <c r="LEE14" s="56"/>
      <c r="LEF14" s="56"/>
      <c r="LEG14" s="56"/>
      <c r="LEH14" s="56"/>
      <c r="LEI14" s="56"/>
      <c r="LEJ14" s="56"/>
      <c r="LEK14" s="56"/>
      <c r="LEL14" s="56"/>
      <c r="LEM14" s="56"/>
      <c r="LEN14" s="56"/>
      <c r="LEO14" s="56"/>
      <c r="LEP14" s="56"/>
      <c r="LEQ14" s="56"/>
      <c r="LER14" s="56"/>
      <c r="LES14" s="56"/>
      <c r="LET14" s="56"/>
      <c r="LEU14" s="56"/>
      <c r="LEV14" s="56"/>
      <c r="LEW14" s="56"/>
      <c r="LEX14" s="56"/>
      <c r="LEY14" s="56"/>
      <c r="LEZ14" s="56"/>
      <c r="LFA14" s="56"/>
      <c r="LFB14" s="56"/>
      <c r="LFC14" s="56"/>
      <c r="LFD14" s="56"/>
      <c r="LFE14" s="56"/>
      <c r="LFF14" s="56"/>
      <c r="LFG14" s="56"/>
      <c r="LFH14" s="56"/>
      <c r="LFI14" s="56"/>
      <c r="LFJ14" s="56"/>
      <c r="LFK14" s="56"/>
      <c r="LFL14" s="56"/>
      <c r="LFM14" s="56"/>
      <c r="LFN14" s="56"/>
      <c r="LFO14" s="56"/>
      <c r="LFP14" s="56"/>
      <c r="LFQ14" s="56"/>
      <c r="LFR14" s="56"/>
      <c r="LFS14" s="56"/>
      <c r="LFT14" s="56"/>
      <c r="LFU14" s="56"/>
      <c r="LFV14" s="56"/>
      <c r="LFW14" s="56"/>
      <c r="LFX14" s="56"/>
      <c r="LFY14" s="56"/>
      <c r="LFZ14" s="56"/>
      <c r="LGA14" s="56"/>
      <c r="LGB14" s="56"/>
      <c r="LGC14" s="56"/>
      <c r="LGD14" s="56"/>
      <c r="LGE14" s="56"/>
      <c r="LGF14" s="56"/>
      <c r="LGG14" s="56"/>
      <c r="LGH14" s="56"/>
      <c r="LGI14" s="56"/>
      <c r="LGJ14" s="56"/>
      <c r="LGK14" s="56"/>
      <c r="LGL14" s="56"/>
      <c r="LGM14" s="56"/>
      <c r="LGN14" s="56"/>
      <c r="LGO14" s="56"/>
      <c r="LGP14" s="56"/>
      <c r="LGQ14" s="56"/>
      <c r="LGR14" s="56"/>
      <c r="LGS14" s="56"/>
      <c r="LGT14" s="56"/>
      <c r="LGU14" s="56"/>
      <c r="LGV14" s="56"/>
      <c r="LGW14" s="56"/>
      <c r="LGX14" s="56"/>
      <c r="LGY14" s="56"/>
      <c r="LGZ14" s="56"/>
      <c r="LHA14" s="56"/>
      <c r="LHB14" s="56"/>
      <c r="LHC14" s="56"/>
      <c r="LHD14" s="56"/>
      <c r="LHE14" s="56"/>
      <c r="LHF14" s="56"/>
      <c r="LHG14" s="56"/>
      <c r="LHH14" s="56"/>
      <c r="LHI14" s="56"/>
      <c r="LHJ14" s="56"/>
      <c r="LHK14" s="56"/>
      <c r="LHL14" s="56"/>
      <c r="LHM14" s="56"/>
      <c r="LHN14" s="56"/>
      <c r="LHO14" s="56"/>
      <c r="LHP14" s="56"/>
      <c r="LHQ14" s="56"/>
      <c r="LHR14" s="56"/>
      <c r="LHS14" s="56"/>
      <c r="LHT14" s="56"/>
      <c r="LHU14" s="56"/>
      <c r="LHV14" s="56"/>
      <c r="LHW14" s="56"/>
      <c r="LHX14" s="56"/>
      <c r="LHY14" s="56"/>
      <c r="LHZ14" s="56"/>
      <c r="LIA14" s="56"/>
      <c r="LIB14" s="56"/>
      <c r="LIC14" s="56"/>
      <c r="LID14" s="56"/>
      <c r="LIE14" s="56"/>
      <c r="LIF14" s="56"/>
      <c r="LIG14" s="56"/>
      <c r="LIH14" s="56"/>
      <c r="LII14" s="56"/>
      <c r="LIJ14" s="56"/>
      <c r="LIK14" s="56"/>
      <c r="LIL14" s="56"/>
      <c r="LIM14" s="56"/>
      <c r="LIN14" s="56"/>
      <c r="LIO14" s="56"/>
      <c r="LIP14" s="56"/>
      <c r="LIQ14" s="56"/>
      <c r="LIR14" s="56"/>
      <c r="LIS14" s="56"/>
      <c r="LIT14" s="56"/>
      <c r="LIU14" s="56"/>
      <c r="LIV14" s="56"/>
      <c r="LIW14" s="56"/>
      <c r="LIX14" s="56"/>
      <c r="LIY14" s="56"/>
      <c r="LIZ14" s="56"/>
      <c r="LJA14" s="56"/>
      <c r="LJB14" s="56"/>
      <c r="LJC14" s="56"/>
      <c r="LJD14" s="56"/>
      <c r="LJE14" s="56"/>
      <c r="LJF14" s="56"/>
      <c r="LJG14" s="56"/>
      <c r="LJH14" s="56"/>
      <c r="LJI14" s="56"/>
      <c r="LJJ14" s="56"/>
      <c r="LJK14" s="56"/>
      <c r="LJL14" s="56"/>
      <c r="LJM14" s="56"/>
      <c r="LJN14" s="56"/>
      <c r="LJO14" s="56"/>
      <c r="LJP14" s="56"/>
      <c r="LJQ14" s="56"/>
      <c r="LJR14" s="56"/>
      <c r="LJS14" s="56"/>
      <c r="LJT14" s="56"/>
      <c r="LJU14" s="56"/>
      <c r="LJV14" s="56"/>
      <c r="LJW14" s="56"/>
      <c r="LJX14" s="56"/>
      <c r="LJY14" s="56"/>
      <c r="LJZ14" s="56"/>
      <c r="LKA14" s="56"/>
      <c r="LKB14" s="56"/>
      <c r="LKC14" s="56"/>
      <c r="LKD14" s="56"/>
      <c r="LKE14" s="56"/>
      <c r="LKF14" s="56"/>
      <c r="LKG14" s="56"/>
      <c r="LKH14" s="56"/>
      <c r="LKI14" s="56"/>
      <c r="LKJ14" s="56"/>
      <c r="LKK14" s="56"/>
      <c r="LKL14" s="56"/>
      <c r="LKM14" s="56"/>
      <c r="LKN14" s="56"/>
      <c r="LKO14" s="56"/>
      <c r="LKP14" s="56"/>
      <c r="LKQ14" s="56"/>
      <c r="LKR14" s="56"/>
      <c r="LKS14" s="56"/>
      <c r="LKT14" s="56"/>
      <c r="LKU14" s="56"/>
      <c r="LKV14" s="56"/>
      <c r="LKW14" s="56"/>
      <c r="LKX14" s="56"/>
      <c r="LKY14" s="56"/>
      <c r="LKZ14" s="56"/>
      <c r="LLA14" s="56"/>
      <c r="LLB14" s="56"/>
      <c r="LLC14" s="56"/>
      <c r="LLD14" s="56"/>
      <c r="LLE14" s="56"/>
      <c r="LLF14" s="56"/>
      <c r="LLG14" s="56"/>
      <c r="LLH14" s="56"/>
      <c r="LLI14" s="56"/>
      <c r="LLJ14" s="56"/>
      <c r="LLK14" s="56"/>
      <c r="LLL14" s="56"/>
      <c r="LLM14" s="56"/>
      <c r="LLN14" s="56"/>
      <c r="LLO14" s="56"/>
      <c r="LLP14" s="56"/>
      <c r="LLQ14" s="56"/>
      <c r="LLR14" s="56"/>
      <c r="LLS14" s="56"/>
      <c r="LLT14" s="56"/>
      <c r="LLU14" s="56"/>
      <c r="LLV14" s="56"/>
      <c r="LLW14" s="56"/>
      <c r="LLX14" s="56"/>
      <c r="LLY14" s="56"/>
      <c r="LLZ14" s="56"/>
      <c r="LMA14" s="56"/>
      <c r="LMB14" s="56"/>
      <c r="LMC14" s="56"/>
      <c r="LMD14" s="56"/>
      <c r="LME14" s="56"/>
      <c r="LMF14" s="56"/>
      <c r="LMG14" s="56"/>
      <c r="LMH14" s="56"/>
      <c r="LMI14" s="56"/>
      <c r="LMJ14" s="56"/>
      <c r="LMK14" s="56"/>
      <c r="LML14" s="56"/>
      <c r="LMM14" s="56"/>
      <c r="LMN14" s="56"/>
      <c r="LMO14" s="56"/>
      <c r="LMP14" s="56"/>
      <c r="LMQ14" s="56"/>
      <c r="LMR14" s="56"/>
      <c r="LMS14" s="56"/>
      <c r="LMT14" s="56"/>
      <c r="LMU14" s="56"/>
      <c r="LMV14" s="56"/>
      <c r="LMW14" s="56"/>
      <c r="LMX14" s="56"/>
      <c r="LMY14" s="56"/>
      <c r="LMZ14" s="56"/>
      <c r="LNA14" s="56"/>
      <c r="LNB14" s="56"/>
      <c r="LNC14" s="56"/>
      <c r="LND14" s="56"/>
      <c r="LNE14" s="56"/>
      <c r="LNF14" s="56"/>
      <c r="LNG14" s="56"/>
      <c r="LNH14" s="56"/>
      <c r="LNI14" s="56"/>
      <c r="LNJ14" s="56"/>
      <c r="LNK14" s="56"/>
      <c r="LNL14" s="56"/>
      <c r="LNM14" s="56"/>
      <c r="LNN14" s="56"/>
      <c r="LNO14" s="56"/>
      <c r="LNP14" s="56"/>
      <c r="LNQ14" s="56"/>
      <c r="LNR14" s="56"/>
      <c r="LNS14" s="56"/>
      <c r="LNT14" s="56"/>
      <c r="LNU14" s="56"/>
      <c r="LNV14" s="56"/>
      <c r="LNW14" s="56"/>
      <c r="LNX14" s="56"/>
      <c r="LNY14" s="56"/>
      <c r="LNZ14" s="56"/>
      <c r="LOA14" s="56"/>
      <c r="LOB14" s="56"/>
      <c r="LOC14" s="56"/>
      <c r="LOD14" s="56"/>
      <c r="LOE14" s="56"/>
      <c r="LOF14" s="56"/>
      <c r="LOG14" s="56"/>
      <c r="LOH14" s="56"/>
      <c r="LOI14" s="56"/>
      <c r="LOJ14" s="56"/>
      <c r="LOK14" s="56"/>
      <c r="LOL14" s="56"/>
      <c r="LOM14" s="56"/>
      <c r="LON14" s="56"/>
      <c r="LOO14" s="56"/>
      <c r="LOP14" s="56"/>
      <c r="LOQ14" s="56"/>
      <c r="LOR14" s="56"/>
      <c r="LOS14" s="56"/>
      <c r="LOT14" s="56"/>
      <c r="LOU14" s="56"/>
      <c r="LOV14" s="56"/>
      <c r="LOW14" s="56"/>
      <c r="LOX14" s="56"/>
      <c r="LOY14" s="56"/>
      <c r="LOZ14" s="56"/>
      <c r="LPA14" s="56"/>
      <c r="LPB14" s="56"/>
      <c r="LPC14" s="56"/>
      <c r="LPD14" s="56"/>
      <c r="LPE14" s="56"/>
      <c r="LPF14" s="56"/>
      <c r="LPG14" s="56"/>
      <c r="LPH14" s="56"/>
      <c r="LPI14" s="56"/>
      <c r="LPJ14" s="56"/>
      <c r="LPK14" s="56"/>
      <c r="LPL14" s="56"/>
      <c r="LPM14" s="56"/>
      <c r="LPN14" s="56"/>
      <c r="LPO14" s="56"/>
      <c r="LPP14" s="56"/>
      <c r="LPQ14" s="56"/>
      <c r="LPR14" s="56"/>
      <c r="LPS14" s="56"/>
      <c r="LPT14" s="56"/>
      <c r="LPU14" s="56"/>
      <c r="LPV14" s="56"/>
      <c r="LPW14" s="56"/>
      <c r="LPX14" s="56"/>
      <c r="LPY14" s="56"/>
      <c r="LPZ14" s="56"/>
      <c r="LQA14" s="56"/>
      <c r="LQB14" s="56"/>
      <c r="LQC14" s="56"/>
      <c r="LQD14" s="56"/>
      <c r="LQE14" s="56"/>
      <c r="LQF14" s="56"/>
      <c r="LQG14" s="56"/>
      <c r="LQH14" s="56"/>
      <c r="LQI14" s="56"/>
      <c r="LQJ14" s="56"/>
      <c r="LQK14" s="56"/>
      <c r="LQL14" s="56"/>
      <c r="LQM14" s="56"/>
      <c r="LQN14" s="56"/>
      <c r="LQO14" s="56"/>
      <c r="LQP14" s="56"/>
      <c r="LQQ14" s="56"/>
      <c r="LQR14" s="56"/>
      <c r="LQS14" s="56"/>
      <c r="LQT14" s="56"/>
      <c r="LQU14" s="56"/>
      <c r="LQV14" s="56"/>
      <c r="LQW14" s="56"/>
      <c r="LQX14" s="56"/>
      <c r="LQY14" s="56"/>
      <c r="LQZ14" s="56"/>
      <c r="LRA14" s="56"/>
      <c r="LRB14" s="56"/>
      <c r="LRC14" s="56"/>
      <c r="LRD14" s="56"/>
      <c r="LRE14" s="56"/>
      <c r="LRF14" s="56"/>
      <c r="LRG14" s="56"/>
      <c r="LRH14" s="56"/>
      <c r="LRI14" s="56"/>
      <c r="LRJ14" s="56"/>
      <c r="LRK14" s="56"/>
      <c r="LRL14" s="56"/>
      <c r="LRM14" s="56"/>
      <c r="LRN14" s="56"/>
      <c r="LRO14" s="56"/>
      <c r="LRP14" s="56"/>
      <c r="LRQ14" s="56"/>
      <c r="LRR14" s="56"/>
      <c r="LRS14" s="56"/>
      <c r="LRT14" s="56"/>
      <c r="LRU14" s="56"/>
      <c r="LRV14" s="56"/>
      <c r="LRW14" s="56"/>
      <c r="LRX14" s="56"/>
      <c r="LRY14" s="56"/>
      <c r="LRZ14" s="56"/>
      <c r="LSA14" s="56"/>
      <c r="LSB14" s="56"/>
      <c r="LSC14" s="56"/>
      <c r="LSD14" s="56"/>
      <c r="LSE14" s="56"/>
      <c r="LSF14" s="56"/>
      <c r="LSG14" s="56"/>
      <c r="LSH14" s="56"/>
      <c r="LSI14" s="56"/>
      <c r="LSJ14" s="56"/>
      <c r="LSK14" s="56"/>
      <c r="LSL14" s="56"/>
      <c r="LSM14" s="56"/>
      <c r="LSN14" s="56"/>
      <c r="LSO14" s="56"/>
      <c r="LSP14" s="56"/>
      <c r="LSQ14" s="56"/>
      <c r="LSR14" s="56"/>
      <c r="LSS14" s="56"/>
      <c r="LST14" s="56"/>
      <c r="LSU14" s="56"/>
      <c r="LSV14" s="56"/>
      <c r="LSW14" s="56"/>
      <c r="LSX14" s="56"/>
      <c r="LSY14" s="56"/>
      <c r="LSZ14" s="56"/>
      <c r="LTA14" s="56"/>
      <c r="LTB14" s="56"/>
      <c r="LTC14" s="56"/>
      <c r="LTD14" s="56"/>
      <c r="LTE14" s="56"/>
      <c r="LTF14" s="56"/>
      <c r="LTG14" s="56"/>
      <c r="LTH14" s="56"/>
      <c r="LTI14" s="56"/>
      <c r="LTJ14" s="56"/>
      <c r="LTK14" s="56"/>
      <c r="LTL14" s="56"/>
      <c r="LTM14" s="56"/>
      <c r="LTN14" s="56"/>
      <c r="LTO14" s="56"/>
      <c r="LTP14" s="56"/>
      <c r="LTQ14" s="56"/>
      <c r="LTR14" s="56"/>
      <c r="LTS14" s="56"/>
      <c r="LTT14" s="56"/>
      <c r="LTU14" s="56"/>
      <c r="LTV14" s="56"/>
      <c r="LTW14" s="56"/>
      <c r="LTX14" s="56"/>
      <c r="LTY14" s="56"/>
      <c r="LTZ14" s="56"/>
      <c r="LUA14" s="56"/>
      <c r="LUB14" s="56"/>
      <c r="LUC14" s="56"/>
      <c r="LUD14" s="56"/>
      <c r="LUE14" s="56"/>
      <c r="LUF14" s="56"/>
      <c r="LUG14" s="56"/>
      <c r="LUH14" s="56"/>
      <c r="LUI14" s="56"/>
      <c r="LUJ14" s="56"/>
      <c r="LUK14" s="56"/>
      <c r="LUL14" s="56"/>
      <c r="LUM14" s="56"/>
      <c r="LUN14" s="56"/>
      <c r="LUO14" s="56"/>
      <c r="LUP14" s="56"/>
      <c r="LUQ14" s="56"/>
      <c r="LUR14" s="56"/>
      <c r="LUS14" s="56"/>
      <c r="LUT14" s="56"/>
      <c r="LUU14" s="56"/>
      <c r="LUV14" s="56"/>
      <c r="LUW14" s="56"/>
      <c r="LUX14" s="56"/>
      <c r="LUY14" s="56"/>
      <c r="LUZ14" s="56"/>
      <c r="LVA14" s="56"/>
      <c r="LVB14" s="56"/>
      <c r="LVC14" s="56"/>
      <c r="LVD14" s="56"/>
      <c r="LVE14" s="56"/>
      <c r="LVF14" s="56"/>
      <c r="LVG14" s="56"/>
      <c r="LVH14" s="56"/>
      <c r="LVI14" s="56"/>
      <c r="LVJ14" s="56"/>
      <c r="LVK14" s="56"/>
      <c r="LVL14" s="56"/>
      <c r="LVM14" s="56"/>
      <c r="LVN14" s="56"/>
      <c r="LVO14" s="56"/>
      <c r="LVP14" s="56"/>
      <c r="LVQ14" s="56"/>
      <c r="LVR14" s="56"/>
      <c r="LVS14" s="56"/>
      <c r="LVT14" s="56"/>
      <c r="LVU14" s="56"/>
      <c r="LVV14" s="56"/>
      <c r="LVW14" s="56"/>
      <c r="LVX14" s="56"/>
      <c r="LVY14" s="56"/>
      <c r="LVZ14" s="56"/>
      <c r="LWA14" s="56"/>
      <c r="LWB14" s="56"/>
      <c r="LWC14" s="56"/>
      <c r="LWD14" s="56"/>
      <c r="LWE14" s="56"/>
      <c r="LWF14" s="56"/>
      <c r="LWG14" s="56"/>
      <c r="LWH14" s="56"/>
      <c r="LWI14" s="56"/>
      <c r="LWJ14" s="56"/>
      <c r="LWK14" s="56"/>
      <c r="LWL14" s="56"/>
      <c r="LWM14" s="56"/>
      <c r="LWN14" s="56"/>
      <c r="LWO14" s="56"/>
      <c r="LWP14" s="56"/>
      <c r="LWQ14" s="56"/>
      <c r="LWR14" s="56"/>
      <c r="LWS14" s="56"/>
      <c r="LWT14" s="56"/>
      <c r="LWU14" s="56"/>
      <c r="LWV14" s="56"/>
      <c r="LWW14" s="56"/>
      <c r="LWX14" s="56"/>
      <c r="LWY14" s="56"/>
      <c r="LWZ14" s="56"/>
      <c r="LXA14" s="56"/>
      <c r="LXB14" s="56"/>
      <c r="LXC14" s="56"/>
      <c r="LXD14" s="56"/>
      <c r="LXE14" s="56"/>
      <c r="LXF14" s="56"/>
      <c r="LXG14" s="56"/>
      <c r="LXH14" s="56"/>
      <c r="LXI14" s="56"/>
      <c r="LXJ14" s="56"/>
      <c r="LXK14" s="56"/>
      <c r="LXL14" s="56"/>
      <c r="LXM14" s="56"/>
      <c r="LXN14" s="56"/>
      <c r="LXO14" s="56"/>
      <c r="LXP14" s="56"/>
      <c r="LXQ14" s="56"/>
      <c r="LXR14" s="56"/>
      <c r="LXS14" s="56"/>
      <c r="LXT14" s="56"/>
      <c r="LXU14" s="56"/>
      <c r="LXV14" s="56"/>
      <c r="LXW14" s="56"/>
      <c r="LXX14" s="56"/>
      <c r="LXY14" s="56"/>
      <c r="LXZ14" s="56"/>
      <c r="LYA14" s="56"/>
      <c r="LYB14" s="56"/>
      <c r="LYC14" s="56"/>
      <c r="LYD14" s="56"/>
      <c r="LYE14" s="56"/>
      <c r="LYF14" s="56"/>
      <c r="LYG14" s="56"/>
      <c r="LYH14" s="56"/>
      <c r="LYI14" s="56"/>
      <c r="LYJ14" s="56"/>
      <c r="LYK14" s="56"/>
      <c r="LYL14" s="56"/>
      <c r="LYM14" s="56"/>
      <c r="LYN14" s="56"/>
      <c r="LYO14" s="56"/>
      <c r="LYP14" s="56"/>
      <c r="LYQ14" s="56"/>
      <c r="LYR14" s="56"/>
      <c r="LYS14" s="56"/>
      <c r="LYT14" s="56"/>
      <c r="LYU14" s="56"/>
      <c r="LYV14" s="56"/>
      <c r="LYW14" s="56"/>
      <c r="LYX14" s="56"/>
      <c r="LYY14" s="56"/>
      <c r="LYZ14" s="56"/>
      <c r="LZA14" s="56"/>
      <c r="LZB14" s="56"/>
      <c r="LZC14" s="56"/>
      <c r="LZD14" s="56"/>
      <c r="LZE14" s="56"/>
      <c r="LZF14" s="56"/>
      <c r="LZG14" s="56"/>
      <c r="LZH14" s="56"/>
      <c r="LZI14" s="56"/>
      <c r="LZJ14" s="56"/>
      <c r="LZK14" s="56"/>
      <c r="LZL14" s="56"/>
      <c r="LZM14" s="56"/>
      <c r="LZN14" s="56"/>
      <c r="LZO14" s="56"/>
      <c r="LZP14" s="56"/>
      <c r="LZQ14" s="56"/>
      <c r="LZR14" s="56"/>
      <c r="LZS14" s="56"/>
      <c r="LZT14" s="56"/>
      <c r="LZU14" s="56"/>
      <c r="LZV14" s="56"/>
      <c r="LZW14" s="56"/>
      <c r="LZX14" s="56"/>
      <c r="LZY14" s="56"/>
      <c r="LZZ14" s="56"/>
      <c r="MAA14" s="56"/>
      <c r="MAB14" s="56"/>
      <c r="MAC14" s="56"/>
      <c r="MAD14" s="56"/>
      <c r="MAE14" s="56"/>
      <c r="MAF14" s="56"/>
      <c r="MAG14" s="56"/>
      <c r="MAH14" s="56"/>
      <c r="MAI14" s="56"/>
      <c r="MAJ14" s="56"/>
      <c r="MAK14" s="56"/>
      <c r="MAL14" s="56"/>
      <c r="MAM14" s="56"/>
      <c r="MAN14" s="56"/>
      <c r="MAO14" s="56"/>
      <c r="MAP14" s="56"/>
      <c r="MAQ14" s="56"/>
      <c r="MAR14" s="56"/>
      <c r="MAS14" s="56"/>
      <c r="MAT14" s="56"/>
      <c r="MAU14" s="56"/>
      <c r="MAV14" s="56"/>
      <c r="MAW14" s="56"/>
      <c r="MAX14" s="56"/>
      <c r="MAY14" s="56"/>
      <c r="MAZ14" s="56"/>
      <c r="MBA14" s="56"/>
      <c r="MBB14" s="56"/>
      <c r="MBC14" s="56"/>
      <c r="MBD14" s="56"/>
      <c r="MBE14" s="56"/>
      <c r="MBF14" s="56"/>
      <c r="MBG14" s="56"/>
      <c r="MBH14" s="56"/>
      <c r="MBI14" s="56"/>
      <c r="MBJ14" s="56"/>
      <c r="MBK14" s="56"/>
      <c r="MBL14" s="56"/>
      <c r="MBM14" s="56"/>
      <c r="MBN14" s="56"/>
      <c r="MBO14" s="56"/>
      <c r="MBP14" s="56"/>
      <c r="MBQ14" s="56"/>
      <c r="MBR14" s="56"/>
      <c r="MBS14" s="56"/>
      <c r="MBT14" s="56"/>
      <c r="MBU14" s="56"/>
      <c r="MBV14" s="56"/>
      <c r="MBW14" s="56"/>
      <c r="MBX14" s="56"/>
      <c r="MBY14" s="56"/>
      <c r="MBZ14" s="56"/>
      <c r="MCA14" s="56"/>
      <c r="MCB14" s="56"/>
      <c r="MCC14" s="56"/>
      <c r="MCD14" s="56"/>
      <c r="MCE14" s="56"/>
      <c r="MCF14" s="56"/>
      <c r="MCG14" s="56"/>
      <c r="MCH14" s="56"/>
      <c r="MCI14" s="56"/>
      <c r="MCJ14" s="56"/>
      <c r="MCK14" s="56"/>
      <c r="MCL14" s="56"/>
      <c r="MCM14" s="56"/>
      <c r="MCN14" s="56"/>
      <c r="MCO14" s="56"/>
      <c r="MCP14" s="56"/>
      <c r="MCQ14" s="56"/>
      <c r="MCR14" s="56"/>
      <c r="MCS14" s="56"/>
      <c r="MCT14" s="56"/>
      <c r="MCU14" s="56"/>
      <c r="MCV14" s="56"/>
      <c r="MCW14" s="56"/>
      <c r="MCX14" s="56"/>
      <c r="MCY14" s="56"/>
      <c r="MCZ14" s="56"/>
      <c r="MDA14" s="56"/>
      <c r="MDB14" s="56"/>
      <c r="MDC14" s="56"/>
      <c r="MDD14" s="56"/>
      <c r="MDE14" s="56"/>
      <c r="MDF14" s="56"/>
      <c r="MDG14" s="56"/>
      <c r="MDH14" s="56"/>
      <c r="MDI14" s="56"/>
      <c r="MDJ14" s="56"/>
      <c r="MDK14" s="56"/>
      <c r="MDL14" s="56"/>
      <c r="MDM14" s="56"/>
      <c r="MDN14" s="56"/>
      <c r="MDO14" s="56"/>
      <c r="MDP14" s="56"/>
      <c r="MDQ14" s="56"/>
      <c r="MDR14" s="56"/>
      <c r="MDS14" s="56"/>
      <c r="MDT14" s="56"/>
      <c r="MDU14" s="56"/>
      <c r="MDV14" s="56"/>
      <c r="MDW14" s="56"/>
      <c r="MDX14" s="56"/>
      <c r="MDY14" s="56"/>
      <c r="MDZ14" s="56"/>
      <c r="MEA14" s="56"/>
      <c r="MEB14" s="56"/>
      <c r="MEC14" s="56"/>
      <c r="MED14" s="56"/>
      <c r="MEE14" s="56"/>
      <c r="MEF14" s="56"/>
      <c r="MEG14" s="56"/>
      <c r="MEH14" s="56"/>
      <c r="MEI14" s="56"/>
      <c r="MEJ14" s="56"/>
      <c r="MEK14" s="56"/>
      <c r="MEL14" s="56"/>
      <c r="MEM14" s="56"/>
      <c r="MEN14" s="56"/>
      <c r="MEO14" s="56"/>
      <c r="MEP14" s="56"/>
      <c r="MEQ14" s="56"/>
      <c r="MER14" s="56"/>
      <c r="MES14" s="56"/>
      <c r="MET14" s="56"/>
      <c r="MEU14" s="56"/>
      <c r="MEV14" s="56"/>
      <c r="MEW14" s="56"/>
      <c r="MEX14" s="56"/>
      <c r="MEY14" s="56"/>
      <c r="MEZ14" s="56"/>
      <c r="MFA14" s="56"/>
      <c r="MFB14" s="56"/>
      <c r="MFC14" s="56"/>
      <c r="MFD14" s="56"/>
      <c r="MFE14" s="56"/>
      <c r="MFF14" s="56"/>
      <c r="MFG14" s="56"/>
      <c r="MFH14" s="56"/>
      <c r="MFI14" s="56"/>
      <c r="MFJ14" s="56"/>
      <c r="MFK14" s="56"/>
      <c r="MFL14" s="56"/>
      <c r="MFM14" s="56"/>
      <c r="MFN14" s="56"/>
      <c r="MFO14" s="56"/>
      <c r="MFP14" s="56"/>
      <c r="MFQ14" s="56"/>
      <c r="MFR14" s="56"/>
      <c r="MFS14" s="56"/>
      <c r="MFT14" s="56"/>
      <c r="MFU14" s="56"/>
      <c r="MFV14" s="56"/>
      <c r="MFW14" s="56"/>
      <c r="MFX14" s="56"/>
      <c r="MFY14" s="56"/>
      <c r="MFZ14" s="56"/>
      <c r="MGA14" s="56"/>
      <c r="MGB14" s="56"/>
      <c r="MGC14" s="56"/>
      <c r="MGD14" s="56"/>
      <c r="MGE14" s="56"/>
      <c r="MGF14" s="56"/>
      <c r="MGG14" s="56"/>
      <c r="MGH14" s="56"/>
      <c r="MGI14" s="56"/>
      <c r="MGJ14" s="56"/>
      <c r="MGK14" s="56"/>
      <c r="MGL14" s="56"/>
      <c r="MGM14" s="56"/>
      <c r="MGN14" s="56"/>
      <c r="MGO14" s="56"/>
      <c r="MGP14" s="56"/>
      <c r="MGQ14" s="56"/>
      <c r="MGR14" s="56"/>
      <c r="MGS14" s="56"/>
      <c r="MGT14" s="56"/>
      <c r="MGU14" s="56"/>
      <c r="MGV14" s="56"/>
      <c r="MGW14" s="56"/>
      <c r="MGX14" s="56"/>
      <c r="MGY14" s="56"/>
      <c r="MGZ14" s="56"/>
      <c r="MHA14" s="56"/>
      <c r="MHB14" s="56"/>
      <c r="MHC14" s="56"/>
      <c r="MHD14" s="56"/>
      <c r="MHE14" s="56"/>
      <c r="MHF14" s="56"/>
      <c r="MHG14" s="56"/>
      <c r="MHH14" s="56"/>
      <c r="MHI14" s="56"/>
      <c r="MHJ14" s="56"/>
      <c r="MHK14" s="56"/>
      <c r="MHL14" s="56"/>
      <c r="MHM14" s="56"/>
      <c r="MHN14" s="56"/>
      <c r="MHO14" s="56"/>
      <c r="MHP14" s="56"/>
      <c r="MHQ14" s="56"/>
      <c r="MHR14" s="56"/>
      <c r="MHS14" s="56"/>
      <c r="MHT14" s="56"/>
      <c r="MHU14" s="56"/>
      <c r="MHV14" s="56"/>
      <c r="MHW14" s="56"/>
      <c r="MHX14" s="56"/>
      <c r="MHY14" s="56"/>
      <c r="MHZ14" s="56"/>
      <c r="MIA14" s="56"/>
      <c r="MIB14" s="56"/>
      <c r="MIC14" s="56"/>
      <c r="MID14" s="56"/>
      <c r="MIE14" s="56"/>
      <c r="MIF14" s="56"/>
      <c r="MIG14" s="56"/>
      <c r="MIH14" s="56"/>
      <c r="MII14" s="56"/>
      <c r="MIJ14" s="56"/>
      <c r="MIK14" s="56"/>
      <c r="MIL14" s="56"/>
      <c r="MIM14" s="56"/>
      <c r="MIN14" s="56"/>
      <c r="MIO14" s="56"/>
      <c r="MIP14" s="56"/>
      <c r="MIQ14" s="56"/>
      <c r="MIR14" s="56"/>
      <c r="MIS14" s="56"/>
      <c r="MIT14" s="56"/>
      <c r="MIU14" s="56"/>
      <c r="MIV14" s="56"/>
      <c r="MIW14" s="56"/>
      <c r="MIX14" s="56"/>
      <c r="MIY14" s="56"/>
      <c r="MIZ14" s="56"/>
      <c r="MJA14" s="56"/>
      <c r="MJB14" s="56"/>
      <c r="MJC14" s="56"/>
      <c r="MJD14" s="56"/>
      <c r="MJE14" s="56"/>
      <c r="MJF14" s="56"/>
      <c r="MJG14" s="56"/>
      <c r="MJH14" s="56"/>
      <c r="MJI14" s="56"/>
      <c r="MJJ14" s="56"/>
      <c r="MJK14" s="56"/>
      <c r="MJL14" s="56"/>
      <c r="MJM14" s="56"/>
      <c r="MJN14" s="56"/>
      <c r="MJO14" s="56"/>
      <c r="MJP14" s="56"/>
      <c r="MJQ14" s="56"/>
      <c r="MJR14" s="56"/>
      <c r="MJS14" s="56"/>
      <c r="MJT14" s="56"/>
      <c r="MJU14" s="56"/>
      <c r="MJV14" s="56"/>
      <c r="MJW14" s="56"/>
      <c r="MJX14" s="56"/>
      <c r="MJY14" s="56"/>
      <c r="MJZ14" s="56"/>
      <c r="MKA14" s="56"/>
      <c r="MKB14" s="56"/>
      <c r="MKC14" s="56"/>
      <c r="MKD14" s="56"/>
      <c r="MKE14" s="56"/>
      <c r="MKF14" s="56"/>
      <c r="MKG14" s="56"/>
      <c r="MKH14" s="56"/>
      <c r="MKI14" s="56"/>
      <c r="MKJ14" s="56"/>
      <c r="MKK14" s="56"/>
      <c r="MKL14" s="56"/>
      <c r="MKM14" s="56"/>
      <c r="MKN14" s="56"/>
      <c r="MKO14" s="56"/>
      <c r="MKP14" s="56"/>
      <c r="MKQ14" s="56"/>
      <c r="MKR14" s="56"/>
      <c r="MKS14" s="56"/>
      <c r="MKT14" s="56"/>
      <c r="MKU14" s="56"/>
      <c r="MKV14" s="56"/>
      <c r="MKW14" s="56"/>
      <c r="MKX14" s="56"/>
      <c r="MKY14" s="56"/>
      <c r="MKZ14" s="56"/>
      <c r="MLA14" s="56"/>
      <c r="MLB14" s="56"/>
      <c r="MLC14" s="56"/>
      <c r="MLD14" s="56"/>
      <c r="MLE14" s="56"/>
      <c r="MLF14" s="56"/>
      <c r="MLG14" s="56"/>
      <c r="MLH14" s="56"/>
      <c r="MLI14" s="56"/>
      <c r="MLJ14" s="56"/>
      <c r="MLK14" s="56"/>
      <c r="MLL14" s="56"/>
      <c r="MLM14" s="56"/>
      <c r="MLN14" s="56"/>
      <c r="MLO14" s="56"/>
      <c r="MLP14" s="56"/>
      <c r="MLQ14" s="56"/>
      <c r="MLR14" s="56"/>
      <c r="MLS14" s="56"/>
      <c r="MLT14" s="56"/>
      <c r="MLU14" s="56"/>
      <c r="MLV14" s="56"/>
      <c r="MLW14" s="56"/>
      <c r="MLX14" s="56"/>
      <c r="MLY14" s="56"/>
      <c r="MLZ14" s="56"/>
      <c r="MMA14" s="56"/>
      <c r="MMB14" s="56"/>
      <c r="MMC14" s="56"/>
      <c r="MMD14" s="56"/>
      <c r="MME14" s="56"/>
      <c r="MMF14" s="56"/>
      <c r="MMG14" s="56"/>
      <c r="MMH14" s="56"/>
      <c r="MMI14" s="56"/>
      <c r="MMJ14" s="56"/>
      <c r="MMK14" s="56"/>
      <c r="MML14" s="56"/>
      <c r="MMM14" s="56"/>
      <c r="MMN14" s="56"/>
      <c r="MMO14" s="56"/>
      <c r="MMP14" s="56"/>
      <c r="MMQ14" s="56"/>
      <c r="MMR14" s="56"/>
      <c r="MMS14" s="56"/>
      <c r="MMT14" s="56"/>
      <c r="MMU14" s="56"/>
      <c r="MMV14" s="56"/>
      <c r="MMW14" s="56"/>
      <c r="MMX14" s="56"/>
      <c r="MMY14" s="56"/>
      <c r="MMZ14" s="56"/>
      <c r="MNA14" s="56"/>
      <c r="MNB14" s="56"/>
      <c r="MNC14" s="56"/>
      <c r="MND14" s="56"/>
      <c r="MNE14" s="56"/>
      <c r="MNF14" s="56"/>
      <c r="MNG14" s="56"/>
      <c r="MNH14" s="56"/>
      <c r="MNI14" s="56"/>
      <c r="MNJ14" s="56"/>
      <c r="MNK14" s="56"/>
      <c r="MNL14" s="56"/>
      <c r="MNM14" s="56"/>
      <c r="MNN14" s="56"/>
      <c r="MNO14" s="56"/>
      <c r="MNP14" s="56"/>
      <c r="MNQ14" s="56"/>
      <c r="MNR14" s="56"/>
      <c r="MNS14" s="56"/>
      <c r="MNT14" s="56"/>
      <c r="MNU14" s="56"/>
      <c r="MNV14" s="56"/>
      <c r="MNW14" s="56"/>
      <c r="MNX14" s="56"/>
      <c r="MNY14" s="56"/>
      <c r="MNZ14" s="56"/>
      <c r="MOA14" s="56"/>
      <c r="MOB14" s="56"/>
      <c r="MOC14" s="56"/>
      <c r="MOD14" s="56"/>
      <c r="MOE14" s="56"/>
      <c r="MOF14" s="56"/>
      <c r="MOG14" s="56"/>
      <c r="MOH14" s="56"/>
      <c r="MOI14" s="56"/>
      <c r="MOJ14" s="56"/>
      <c r="MOK14" s="56"/>
      <c r="MOL14" s="56"/>
      <c r="MOM14" s="56"/>
      <c r="MON14" s="56"/>
      <c r="MOO14" s="56"/>
      <c r="MOP14" s="56"/>
      <c r="MOQ14" s="56"/>
      <c r="MOR14" s="56"/>
      <c r="MOS14" s="56"/>
      <c r="MOT14" s="56"/>
      <c r="MOU14" s="56"/>
      <c r="MOV14" s="56"/>
      <c r="MOW14" s="56"/>
      <c r="MOX14" s="56"/>
      <c r="MOY14" s="56"/>
      <c r="MOZ14" s="56"/>
      <c r="MPA14" s="56"/>
      <c r="MPB14" s="56"/>
      <c r="MPC14" s="56"/>
      <c r="MPD14" s="56"/>
      <c r="MPE14" s="56"/>
      <c r="MPF14" s="56"/>
      <c r="MPG14" s="56"/>
      <c r="MPH14" s="56"/>
      <c r="MPI14" s="56"/>
      <c r="MPJ14" s="56"/>
      <c r="MPK14" s="56"/>
      <c r="MPL14" s="56"/>
      <c r="MPM14" s="56"/>
      <c r="MPN14" s="56"/>
      <c r="MPO14" s="56"/>
      <c r="MPP14" s="56"/>
      <c r="MPQ14" s="56"/>
      <c r="MPR14" s="56"/>
      <c r="MPS14" s="56"/>
      <c r="MPT14" s="56"/>
      <c r="MPU14" s="56"/>
      <c r="MPV14" s="56"/>
      <c r="MPW14" s="56"/>
      <c r="MPX14" s="56"/>
      <c r="MPY14" s="56"/>
      <c r="MPZ14" s="56"/>
      <c r="MQA14" s="56"/>
      <c r="MQB14" s="56"/>
      <c r="MQC14" s="56"/>
      <c r="MQD14" s="56"/>
      <c r="MQE14" s="56"/>
      <c r="MQF14" s="56"/>
      <c r="MQG14" s="56"/>
      <c r="MQH14" s="56"/>
      <c r="MQI14" s="56"/>
      <c r="MQJ14" s="56"/>
      <c r="MQK14" s="56"/>
      <c r="MQL14" s="56"/>
      <c r="MQM14" s="56"/>
      <c r="MQN14" s="56"/>
      <c r="MQO14" s="56"/>
      <c r="MQP14" s="56"/>
      <c r="MQQ14" s="56"/>
      <c r="MQR14" s="56"/>
      <c r="MQS14" s="56"/>
      <c r="MQT14" s="56"/>
      <c r="MQU14" s="56"/>
      <c r="MQV14" s="56"/>
      <c r="MQW14" s="56"/>
      <c r="MQX14" s="56"/>
      <c r="MQY14" s="56"/>
      <c r="MQZ14" s="56"/>
      <c r="MRA14" s="56"/>
      <c r="MRB14" s="56"/>
      <c r="MRC14" s="56"/>
      <c r="MRD14" s="56"/>
      <c r="MRE14" s="56"/>
      <c r="MRF14" s="56"/>
      <c r="MRG14" s="56"/>
      <c r="MRH14" s="56"/>
      <c r="MRI14" s="56"/>
      <c r="MRJ14" s="56"/>
      <c r="MRK14" s="56"/>
      <c r="MRL14" s="56"/>
      <c r="MRM14" s="56"/>
      <c r="MRN14" s="56"/>
      <c r="MRO14" s="56"/>
      <c r="MRP14" s="56"/>
      <c r="MRQ14" s="56"/>
      <c r="MRR14" s="56"/>
      <c r="MRS14" s="56"/>
      <c r="MRT14" s="56"/>
      <c r="MRU14" s="56"/>
      <c r="MRV14" s="56"/>
      <c r="MRW14" s="56"/>
      <c r="MRX14" s="56"/>
      <c r="MRY14" s="56"/>
      <c r="MRZ14" s="56"/>
      <c r="MSA14" s="56"/>
      <c r="MSB14" s="56"/>
      <c r="MSC14" s="56"/>
      <c r="MSD14" s="56"/>
      <c r="MSE14" s="56"/>
      <c r="MSF14" s="56"/>
      <c r="MSG14" s="56"/>
      <c r="MSH14" s="56"/>
      <c r="MSI14" s="56"/>
      <c r="MSJ14" s="56"/>
      <c r="MSK14" s="56"/>
      <c r="MSL14" s="56"/>
      <c r="MSM14" s="56"/>
      <c r="MSN14" s="56"/>
      <c r="MSO14" s="56"/>
      <c r="MSP14" s="56"/>
      <c r="MSQ14" s="56"/>
      <c r="MSR14" s="56"/>
      <c r="MSS14" s="56"/>
      <c r="MST14" s="56"/>
      <c r="MSU14" s="56"/>
      <c r="MSV14" s="56"/>
      <c r="MSW14" s="56"/>
      <c r="MSX14" s="56"/>
      <c r="MSY14" s="56"/>
      <c r="MSZ14" s="56"/>
      <c r="MTA14" s="56"/>
      <c r="MTB14" s="56"/>
      <c r="MTC14" s="56"/>
      <c r="MTD14" s="56"/>
      <c r="MTE14" s="56"/>
      <c r="MTF14" s="56"/>
      <c r="MTG14" s="56"/>
      <c r="MTH14" s="56"/>
      <c r="MTI14" s="56"/>
      <c r="MTJ14" s="56"/>
      <c r="MTK14" s="56"/>
      <c r="MTL14" s="56"/>
      <c r="MTM14" s="56"/>
      <c r="MTN14" s="56"/>
      <c r="MTO14" s="56"/>
      <c r="MTP14" s="56"/>
      <c r="MTQ14" s="56"/>
      <c r="MTR14" s="56"/>
      <c r="MTS14" s="56"/>
      <c r="MTT14" s="56"/>
      <c r="MTU14" s="56"/>
      <c r="MTV14" s="56"/>
      <c r="MTW14" s="56"/>
      <c r="MTX14" s="56"/>
      <c r="MTY14" s="56"/>
      <c r="MTZ14" s="56"/>
      <c r="MUA14" s="56"/>
      <c r="MUB14" s="56"/>
      <c r="MUC14" s="56"/>
      <c r="MUD14" s="56"/>
      <c r="MUE14" s="56"/>
      <c r="MUF14" s="56"/>
      <c r="MUG14" s="56"/>
      <c r="MUH14" s="56"/>
      <c r="MUI14" s="56"/>
      <c r="MUJ14" s="56"/>
      <c r="MUK14" s="56"/>
      <c r="MUL14" s="56"/>
      <c r="MUM14" s="56"/>
      <c r="MUN14" s="56"/>
      <c r="MUO14" s="56"/>
      <c r="MUP14" s="56"/>
      <c r="MUQ14" s="56"/>
      <c r="MUR14" s="56"/>
      <c r="MUS14" s="56"/>
      <c r="MUT14" s="56"/>
      <c r="MUU14" s="56"/>
      <c r="MUV14" s="56"/>
      <c r="MUW14" s="56"/>
      <c r="MUX14" s="56"/>
      <c r="MUY14" s="56"/>
      <c r="MUZ14" s="56"/>
      <c r="MVA14" s="56"/>
      <c r="MVB14" s="56"/>
      <c r="MVC14" s="56"/>
      <c r="MVD14" s="56"/>
      <c r="MVE14" s="56"/>
      <c r="MVF14" s="56"/>
      <c r="MVG14" s="56"/>
      <c r="MVH14" s="56"/>
      <c r="MVI14" s="56"/>
      <c r="MVJ14" s="56"/>
      <c r="MVK14" s="56"/>
      <c r="MVL14" s="56"/>
      <c r="MVM14" s="56"/>
      <c r="MVN14" s="56"/>
      <c r="MVO14" s="56"/>
      <c r="MVP14" s="56"/>
      <c r="MVQ14" s="56"/>
      <c r="MVR14" s="56"/>
      <c r="MVS14" s="56"/>
      <c r="MVT14" s="56"/>
      <c r="MVU14" s="56"/>
      <c r="MVV14" s="56"/>
      <c r="MVW14" s="56"/>
      <c r="MVX14" s="56"/>
      <c r="MVY14" s="56"/>
      <c r="MVZ14" s="56"/>
      <c r="MWA14" s="56"/>
      <c r="MWB14" s="56"/>
      <c r="MWC14" s="56"/>
      <c r="MWD14" s="56"/>
      <c r="MWE14" s="56"/>
      <c r="MWF14" s="56"/>
      <c r="MWG14" s="56"/>
      <c r="MWH14" s="56"/>
      <c r="MWI14" s="56"/>
      <c r="MWJ14" s="56"/>
      <c r="MWK14" s="56"/>
      <c r="MWL14" s="56"/>
      <c r="MWM14" s="56"/>
      <c r="MWN14" s="56"/>
      <c r="MWO14" s="56"/>
      <c r="MWP14" s="56"/>
      <c r="MWQ14" s="56"/>
      <c r="MWR14" s="56"/>
      <c r="MWS14" s="56"/>
      <c r="MWT14" s="56"/>
      <c r="MWU14" s="56"/>
      <c r="MWV14" s="56"/>
      <c r="MWW14" s="56"/>
      <c r="MWX14" s="56"/>
      <c r="MWY14" s="56"/>
      <c r="MWZ14" s="56"/>
      <c r="MXA14" s="56"/>
      <c r="MXB14" s="56"/>
      <c r="MXC14" s="56"/>
      <c r="MXD14" s="56"/>
      <c r="MXE14" s="56"/>
      <c r="MXF14" s="56"/>
      <c r="MXG14" s="56"/>
      <c r="MXH14" s="56"/>
      <c r="MXI14" s="56"/>
      <c r="MXJ14" s="56"/>
      <c r="MXK14" s="56"/>
      <c r="MXL14" s="56"/>
      <c r="MXM14" s="56"/>
      <c r="MXN14" s="56"/>
      <c r="MXO14" s="56"/>
      <c r="MXP14" s="56"/>
      <c r="MXQ14" s="56"/>
      <c r="MXR14" s="56"/>
      <c r="MXS14" s="56"/>
      <c r="MXT14" s="56"/>
      <c r="MXU14" s="56"/>
      <c r="MXV14" s="56"/>
      <c r="MXW14" s="56"/>
      <c r="MXX14" s="56"/>
      <c r="MXY14" s="56"/>
      <c r="MXZ14" s="56"/>
      <c r="MYA14" s="56"/>
      <c r="MYB14" s="56"/>
      <c r="MYC14" s="56"/>
      <c r="MYD14" s="56"/>
      <c r="MYE14" s="56"/>
      <c r="MYF14" s="56"/>
      <c r="MYG14" s="56"/>
      <c r="MYH14" s="56"/>
      <c r="MYI14" s="56"/>
      <c r="MYJ14" s="56"/>
      <c r="MYK14" s="56"/>
      <c r="MYL14" s="56"/>
      <c r="MYM14" s="56"/>
      <c r="MYN14" s="56"/>
      <c r="MYO14" s="56"/>
      <c r="MYP14" s="56"/>
      <c r="MYQ14" s="56"/>
      <c r="MYR14" s="56"/>
      <c r="MYS14" s="56"/>
      <c r="MYT14" s="56"/>
      <c r="MYU14" s="56"/>
      <c r="MYV14" s="56"/>
      <c r="MYW14" s="56"/>
      <c r="MYX14" s="56"/>
      <c r="MYY14" s="56"/>
      <c r="MYZ14" s="56"/>
      <c r="MZA14" s="56"/>
      <c r="MZB14" s="56"/>
      <c r="MZC14" s="56"/>
      <c r="MZD14" s="56"/>
      <c r="MZE14" s="56"/>
      <c r="MZF14" s="56"/>
      <c r="MZG14" s="56"/>
      <c r="MZH14" s="56"/>
      <c r="MZI14" s="56"/>
      <c r="MZJ14" s="56"/>
      <c r="MZK14" s="56"/>
      <c r="MZL14" s="56"/>
      <c r="MZM14" s="56"/>
      <c r="MZN14" s="56"/>
      <c r="MZO14" s="56"/>
      <c r="MZP14" s="56"/>
      <c r="MZQ14" s="56"/>
      <c r="MZR14" s="56"/>
      <c r="MZS14" s="56"/>
      <c r="MZT14" s="56"/>
      <c r="MZU14" s="56"/>
      <c r="MZV14" s="56"/>
      <c r="MZW14" s="56"/>
      <c r="MZX14" s="56"/>
      <c r="MZY14" s="56"/>
      <c r="MZZ14" s="56"/>
      <c r="NAA14" s="56"/>
      <c r="NAB14" s="56"/>
      <c r="NAC14" s="56"/>
      <c r="NAD14" s="56"/>
      <c r="NAE14" s="56"/>
      <c r="NAF14" s="56"/>
      <c r="NAG14" s="56"/>
      <c r="NAH14" s="56"/>
      <c r="NAI14" s="56"/>
      <c r="NAJ14" s="56"/>
      <c r="NAK14" s="56"/>
      <c r="NAL14" s="56"/>
      <c r="NAM14" s="56"/>
      <c r="NAN14" s="56"/>
      <c r="NAO14" s="56"/>
      <c r="NAP14" s="56"/>
      <c r="NAQ14" s="56"/>
      <c r="NAR14" s="56"/>
      <c r="NAS14" s="56"/>
      <c r="NAT14" s="56"/>
      <c r="NAU14" s="56"/>
      <c r="NAV14" s="56"/>
      <c r="NAW14" s="56"/>
      <c r="NAX14" s="56"/>
      <c r="NAY14" s="56"/>
      <c r="NAZ14" s="56"/>
      <c r="NBA14" s="56"/>
      <c r="NBB14" s="56"/>
      <c r="NBC14" s="56"/>
      <c r="NBD14" s="56"/>
      <c r="NBE14" s="56"/>
      <c r="NBF14" s="56"/>
      <c r="NBG14" s="56"/>
      <c r="NBH14" s="56"/>
      <c r="NBI14" s="56"/>
      <c r="NBJ14" s="56"/>
      <c r="NBK14" s="56"/>
      <c r="NBL14" s="56"/>
      <c r="NBM14" s="56"/>
      <c r="NBN14" s="56"/>
      <c r="NBO14" s="56"/>
      <c r="NBP14" s="56"/>
      <c r="NBQ14" s="56"/>
      <c r="NBR14" s="56"/>
      <c r="NBS14" s="56"/>
      <c r="NBT14" s="56"/>
      <c r="NBU14" s="56"/>
      <c r="NBV14" s="56"/>
      <c r="NBW14" s="56"/>
      <c r="NBX14" s="56"/>
      <c r="NBY14" s="56"/>
      <c r="NBZ14" s="56"/>
      <c r="NCA14" s="56"/>
      <c r="NCB14" s="56"/>
      <c r="NCC14" s="56"/>
      <c r="NCD14" s="56"/>
      <c r="NCE14" s="56"/>
      <c r="NCF14" s="56"/>
      <c r="NCG14" s="56"/>
      <c r="NCH14" s="56"/>
      <c r="NCI14" s="56"/>
      <c r="NCJ14" s="56"/>
      <c r="NCK14" s="56"/>
      <c r="NCL14" s="56"/>
      <c r="NCM14" s="56"/>
      <c r="NCN14" s="56"/>
      <c r="NCO14" s="56"/>
      <c r="NCP14" s="56"/>
      <c r="NCQ14" s="56"/>
      <c r="NCR14" s="56"/>
      <c r="NCS14" s="56"/>
      <c r="NCT14" s="56"/>
      <c r="NCU14" s="56"/>
      <c r="NCV14" s="56"/>
      <c r="NCW14" s="56"/>
      <c r="NCX14" s="56"/>
      <c r="NCY14" s="56"/>
      <c r="NCZ14" s="56"/>
      <c r="NDA14" s="56"/>
      <c r="NDB14" s="56"/>
      <c r="NDC14" s="56"/>
      <c r="NDD14" s="56"/>
      <c r="NDE14" s="56"/>
      <c r="NDF14" s="56"/>
      <c r="NDG14" s="56"/>
      <c r="NDH14" s="56"/>
      <c r="NDI14" s="56"/>
      <c r="NDJ14" s="56"/>
      <c r="NDK14" s="56"/>
      <c r="NDL14" s="56"/>
      <c r="NDM14" s="56"/>
      <c r="NDN14" s="56"/>
      <c r="NDO14" s="56"/>
      <c r="NDP14" s="56"/>
      <c r="NDQ14" s="56"/>
      <c r="NDR14" s="56"/>
      <c r="NDS14" s="56"/>
      <c r="NDT14" s="56"/>
      <c r="NDU14" s="56"/>
      <c r="NDV14" s="56"/>
      <c r="NDW14" s="56"/>
      <c r="NDX14" s="56"/>
      <c r="NDY14" s="56"/>
      <c r="NDZ14" s="56"/>
      <c r="NEA14" s="56"/>
      <c r="NEB14" s="56"/>
      <c r="NEC14" s="56"/>
      <c r="NED14" s="56"/>
      <c r="NEE14" s="56"/>
      <c r="NEF14" s="56"/>
      <c r="NEG14" s="56"/>
      <c r="NEH14" s="56"/>
      <c r="NEI14" s="56"/>
      <c r="NEJ14" s="56"/>
      <c r="NEK14" s="56"/>
      <c r="NEL14" s="56"/>
      <c r="NEM14" s="56"/>
      <c r="NEN14" s="56"/>
      <c r="NEO14" s="56"/>
      <c r="NEP14" s="56"/>
      <c r="NEQ14" s="56"/>
      <c r="NER14" s="56"/>
      <c r="NES14" s="56"/>
      <c r="NET14" s="56"/>
      <c r="NEU14" s="56"/>
      <c r="NEV14" s="56"/>
      <c r="NEW14" s="56"/>
      <c r="NEX14" s="56"/>
      <c r="NEY14" s="56"/>
      <c r="NEZ14" s="56"/>
      <c r="NFA14" s="56"/>
      <c r="NFB14" s="56"/>
      <c r="NFC14" s="56"/>
      <c r="NFD14" s="56"/>
      <c r="NFE14" s="56"/>
      <c r="NFF14" s="56"/>
      <c r="NFG14" s="56"/>
      <c r="NFH14" s="56"/>
      <c r="NFI14" s="56"/>
      <c r="NFJ14" s="56"/>
      <c r="NFK14" s="56"/>
      <c r="NFL14" s="56"/>
      <c r="NFM14" s="56"/>
      <c r="NFN14" s="56"/>
      <c r="NFO14" s="56"/>
      <c r="NFP14" s="56"/>
      <c r="NFQ14" s="56"/>
      <c r="NFR14" s="56"/>
      <c r="NFS14" s="56"/>
      <c r="NFT14" s="56"/>
      <c r="NFU14" s="56"/>
      <c r="NFV14" s="56"/>
      <c r="NFW14" s="56"/>
      <c r="NFX14" s="56"/>
      <c r="NFY14" s="56"/>
      <c r="NFZ14" s="56"/>
      <c r="NGA14" s="56"/>
      <c r="NGB14" s="56"/>
      <c r="NGC14" s="56"/>
      <c r="NGD14" s="56"/>
      <c r="NGE14" s="56"/>
      <c r="NGF14" s="56"/>
      <c r="NGG14" s="56"/>
      <c r="NGH14" s="56"/>
      <c r="NGI14" s="56"/>
      <c r="NGJ14" s="56"/>
      <c r="NGK14" s="56"/>
      <c r="NGL14" s="56"/>
      <c r="NGM14" s="56"/>
      <c r="NGN14" s="56"/>
      <c r="NGO14" s="56"/>
      <c r="NGP14" s="56"/>
      <c r="NGQ14" s="56"/>
      <c r="NGR14" s="56"/>
      <c r="NGS14" s="56"/>
      <c r="NGT14" s="56"/>
      <c r="NGU14" s="56"/>
      <c r="NGV14" s="56"/>
      <c r="NGW14" s="56"/>
      <c r="NGX14" s="56"/>
      <c r="NGY14" s="56"/>
      <c r="NGZ14" s="56"/>
      <c r="NHA14" s="56"/>
      <c r="NHB14" s="56"/>
      <c r="NHC14" s="56"/>
      <c r="NHD14" s="56"/>
      <c r="NHE14" s="56"/>
      <c r="NHF14" s="56"/>
      <c r="NHG14" s="56"/>
      <c r="NHH14" s="56"/>
      <c r="NHI14" s="56"/>
      <c r="NHJ14" s="56"/>
      <c r="NHK14" s="56"/>
      <c r="NHL14" s="56"/>
      <c r="NHM14" s="56"/>
      <c r="NHN14" s="56"/>
      <c r="NHO14" s="56"/>
      <c r="NHP14" s="56"/>
      <c r="NHQ14" s="56"/>
      <c r="NHR14" s="56"/>
      <c r="NHS14" s="56"/>
      <c r="NHT14" s="56"/>
      <c r="NHU14" s="56"/>
      <c r="NHV14" s="56"/>
      <c r="NHW14" s="56"/>
      <c r="NHX14" s="56"/>
      <c r="NHY14" s="56"/>
      <c r="NHZ14" s="56"/>
      <c r="NIA14" s="56"/>
      <c r="NIB14" s="56"/>
      <c r="NIC14" s="56"/>
      <c r="NID14" s="56"/>
      <c r="NIE14" s="56"/>
      <c r="NIF14" s="56"/>
      <c r="NIG14" s="56"/>
      <c r="NIH14" s="56"/>
      <c r="NII14" s="56"/>
      <c r="NIJ14" s="56"/>
      <c r="NIK14" s="56"/>
      <c r="NIL14" s="56"/>
      <c r="NIM14" s="56"/>
      <c r="NIN14" s="56"/>
      <c r="NIO14" s="56"/>
      <c r="NIP14" s="56"/>
      <c r="NIQ14" s="56"/>
      <c r="NIR14" s="56"/>
      <c r="NIS14" s="56"/>
      <c r="NIT14" s="56"/>
      <c r="NIU14" s="56"/>
      <c r="NIV14" s="56"/>
      <c r="NIW14" s="56"/>
      <c r="NIX14" s="56"/>
      <c r="NIY14" s="56"/>
      <c r="NIZ14" s="56"/>
      <c r="NJA14" s="56"/>
      <c r="NJB14" s="56"/>
      <c r="NJC14" s="56"/>
      <c r="NJD14" s="56"/>
      <c r="NJE14" s="56"/>
      <c r="NJF14" s="56"/>
      <c r="NJG14" s="56"/>
      <c r="NJH14" s="56"/>
      <c r="NJI14" s="56"/>
      <c r="NJJ14" s="56"/>
      <c r="NJK14" s="56"/>
      <c r="NJL14" s="56"/>
      <c r="NJM14" s="56"/>
      <c r="NJN14" s="56"/>
      <c r="NJO14" s="56"/>
      <c r="NJP14" s="56"/>
      <c r="NJQ14" s="56"/>
      <c r="NJR14" s="56"/>
      <c r="NJS14" s="56"/>
      <c r="NJT14" s="56"/>
      <c r="NJU14" s="56"/>
      <c r="NJV14" s="56"/>
      <c r="NJW14" s="56"/>
      <c r="NJX14" s="56"/>
      <c r="NJY14" s="56"/>
      <c r="NJZ14" s="56"/>
      <c r="NKA14" s="56"/>
      <c r="NKB14" s="56"/>
      <c r="NKC14" s="56"/>
      <c r="NKD14" s="56"/>
      <c r="NKE14" s="56"/>
      <c r="NKF14" s="56"/>
      <c r="NKG14" s="56"/>
      <c r="NKH14" s="56"/>
      <c r="NKI14" s="56"/>
      <c r="NKJ14" s="56"/>
      <c r="NKK14" s="56"/>
      <c r="NKL14" s="56"/>
      <c r="NKM14" s="56"/>
      <c r="NKN14" s="56"/>
      <c r="NKO14" s="56"/>
      <c r="NKP14" s="56"/>
      <c r="NKQ14" s="56"/>
      <c r="NKR14" s="56"/>
      <c r="NKS14" s="56"/>
      <c r="NKT14" s="56"/>
      <c r="NKU14" s="56"/>
      <c r="NKV14" s="56"/>
      <c r="NKW14" s="56"/>
      <c r="NKX14" s="56"/>
      <c r="NKY14" s="56"/>
      <c r="NKZ14" s="56"/>
      <c r="NLA14" s="56"/>
      <c r="NLB14" s="56"/>
      <c r="NLC14" s="56"/>
      <c r="NLD14" s="56"/>
      <c r="NLE14" s="56"/>
      <c r="NLF14" s="56"/>
      <c r="NLG14" s="56"/>
      <c r="NLH14" s="56"/>
      <c r="NLI14" s="56"/>
      <c r="NLJ14" s="56"/>
      <c r="NLK14" s="56"/>
      <c r="NLL14" s="56"/>
      <c r="NLM14" s="56"/>
      <c r="NLN14" s="56"/>
      <c r="NLO14" s="56"/>
      <c r="NLP14" s="56"/>
      <c r="NLQ14" s="56"/>
      <c r="NLR14" s="56"/>
      <c r="NLS14" s="56"/>
      <c r="NLT14" s="56"/>
      <c r="NLU14" s="56"/>
      <c r="NLV14" s="56"/>
      <c r="NLW14" s="56"/>
      <c r="NLX14" s="56"/>
      <c r="NLY14" s="56"/>
      <c r="NLZ14" s="56"/>
      <c r="NMA14" s="56"/>
      <c r="NMB14" s="56"/>
      <c r="NMC14" s="56"/>
      <c r="NMD14" s="56"/>
      <c r="NME14" s="56"/>
      <c r="NMF14" s="56"/>
      <c r="NMG14" s="56"/>
      <c r="NMH14" s="56"/>
      <c r="NMI14" s="56"/>
      <c r="NMJ14" s="56"/>
      <c r="NMK14" s="56"/>
      <c r="NML14" s="56"/>
      <c r="NMM14" s="56"/>
      <c r="NMN14" s="56"/>
      <c r="NMO14" s="56"/>
      <c r="NMP14" s="56"/>
      <c r="NMQ14" s="56"/>
      <c r="NMR14" s="56"/>
      <c r="NMS14" s="56"/>
      <c r="NMT14" s="56"/>
      <c r="NMU14" s="56"/>
      <c r="NMV14" s="56"/>
      <c r="NMW14" s="56"/>
      <c r="NMX14" s="56"/>
      <c r="NMY14" s="56"/>
      <c r="NMZ14" s="56"/>
      <c r="NNA14" s="56"/>
      <c r="NNB14" s="56"/>
      <c r="NNC14" s="56"/>
      <c r="NND14" s="56"/>
      <c r="NNE14" s="56"/>
      <c r="NNF14" s="56"/>
      <c r="NNG14" s="56"/>
      <c r="NNH14" s="56"/>
      <c r="NNI14" s="56"/>
      <c r="NNJ14" s="56"/>
      <c r="NNK14" s="56"/>
      <c r="NNL14" s="56"/>
      <c r="NNM14" s="56"/>
      <c r="NNN14" s="56"/>
      <c r="NNO14" s="56"/>
      <c r="NNP14" s="56"/>
      <c r="NNQ14" s="56"/>
      <c r="NNR14" s="56"/>
      <c r="NNS14" s="56"/>
      <c r="NNT14" s="56"/>
      <c r="NNU14" s="56"/>
      <c r="NNV14" s="56"/>
      <c r="NNW14" s="56"/>
      <c r="NNX14" s="56"/>
      <c r="NNY14" s="56"/>
      <c r="NNZ14" s="56"/>
      <c r="NOA14" s="56"/>
      <c r="NOB14" s="56"/>
      <c r="NOC14" s="56"/>
      <c r="NOD14" s="56"/>
      <c r="NOE14" s="56"/>
      <c r="NOF14" s="56"/>
      <c r="NOG14" s="56"/>
      <c r="NOH14" s="56"/>
      <c r="NOI14" s="56"/>
      <c r="NOJ14" s="56"/>
      <c r="NOK14" s="56"/>
      <c r="NOL14" s="56"/>
      <c r="NOM14" s="56"/>
      <c r="NON14" s="56"/>
      <c r="NOO14" s="56"/>
      <c r="NOP14" s="56"/>
      <c r="NOQ14" s="56"/>
      <c r="NOR14" s="56"/>
      <c r="NOS14" s="56"/>
      <c r="NOT14" s="56"/>
      <c r="NOU14" s="56"/>
      <c r="NOV14" s="56"/>
      <c r="NOW14" s="56"/>
      <c r="NOX14" s="56"/>
      <c r="NOY14" s="56"/>
      <c r="NOZ14" s="56"/>
      <c r="NPA14" s="56"/>
      <c r="NPB14" s="56"/>
      <c r="NPC14" s="56"/>
      <c r="NPD14" s="56"/>
      <c r="NPE14" s="56"/>
      <c r="NPF14" s="56"/>
      <c r="NPG14" s="56"/>
      <c r="NPH14" s="56"/>
      <c r="NPI14" s="56"/>
      <c r="NPJ14" s="56"/>
      <c r="NPK14" s="56"/>
      <c r="NPL14" s="56"/>
      <c r="NPM14" s="56"/>
      <c r="NPN14" s="56"/>
      <c r="NPO14" s="56"/>
      <c r="NPP14" s="56"/>
      <c r="NPQ14" s="56"/>
      <c r="NPR14" s="56"/>
      <c r="NPS14" s="56"/>
      <c r="NPT14" s="56"/>
      <c r="NPU14" s="56"/>
      <c r="NPV14" s="56"/>
      <c r="NPW14" s="56"/>
      <c r="NPX14" s="56"/>
      <c r="NPY14" s="56"/>
      <c r="NPZ14" s="56"/>
      <c r="NQA14" s="56"/>
      <c r="NQB14" s="56"/>
      <c r="NQC14" s="56"/>
      <c r="NQD14" s="56"/>
      <c r="NQE14" s="56"/>
      <c r="NQF14" s="56"/>
      <c r="NQG14" s="56"/>
      <c r="NQH14" s="56"/>
      <c r="NQI14" s="56"/>
      <c r="NQJ14" s="56"/>
      <c r="NQK14" s="56"/>
      <c r="NQL14" s="56"/>
      <c r="NQM14" s="56"/>
      <c r="NQN14" s="56"/>
      <c r="NQO14" s="56"/>
      <c r="NQP14" s="56"/>
      <c r="NQQ14" s="56"/>
      <c r="NQR14" s="56"/>
      <c r="NQS14" s="56"/>
      <c r="NQT14" s="56"/>
      <c r="NQU14" s="56"/>
      <c r="NQV14" s="56"/>
      <c r="NQW14" s="56"/>
      <c r="NQX14" s="56"/>
      <c r="NQY14" s="56"/>
      <c r="NQZ14" s="56"/>
      <c r="NRA14" s="56"/>
      <c r="NRB14" s="56"/>
      <c r="NRC14" s="56"/>
      <c r="NRD14" s="56"/>
      <c r="NRE14" s="56"/>
      <c r="NRF14" s="56"/>
      <c r="NRG14" s="56"/>
      <c r="NRH14" s="56"/>
      <c r="NRI14" s="56"/>
      <c r="NRJ14" s="56"/>
      <c r="NRK14" s="56"/>
      <c r="NRL14" s="56"/>
      <c r="NRM14" s="56"/>
      <c r="NRN14" s="56"/>
      <c r="NRO14" s="56"/>
      <c r="NRP14" s="56"/>
      <c r="NRQ14" s="56"/>
      <c r="NRR14" s="56"/>
      <c r="NRS14" s="56"/>
      <c r="NRT14" s="56"/>
      <c r="NRU14" s="56"/>
      <c r="NRV14" s="56"/>
      <c r="NRW14" s="56"/>
      <c r="NRX14" s="56"/>
      <c r="NRY14" s="56"/>
      <c r="NRZ14" s="56"/>
      <c r="NSA14" s="56"/>
      <c r="NSB14" s="56"/>
      <c r="NSC14" s="56"/>
      <c r="NSD14" s="56"/>
      <c r="NSE14" s="56"/>
      <c r="NSF14" s="56"/>
      <c r="NSG14" s="56"/>
      <c r="NSH14" s="56"/>
      <c r="NSI14" s="56"/>
      <c r="NSJ14" s="56"/>
      <c r="NSK14" s="56"/>
      <c r="NSL14" s="56"/>
      <c r="NSM14" s="56"/>
      <c r="NSN14" s="56"/>
      <c r="NSO14" s="56"/>
      <c r="NSP14" s="56"/>
      <c r="NSQ14" s="56"/>
      <c r="NSR14" s="56"/>
      <c r="NSS14" s="56"/>
      <c r="NST14" s="56"/>
      <c r="NSU14" s="56"/>
      <c r="NSV14" s="56"/>
      <c r="NSW14" s="56"/>
      <c r="NSX14" s="56"/>
      <c r="NSY14" s="56"/>
      <c r="NSZ14" s="56"/>
      <c r="NTA14" s="56"/>
      <c r="NTB14" s="56"/>
      <c r="NTC14" s="56"/>
      <c r="NTD14" s="56"/>
      <c r="NTE14" s="56"/>
      <c r="NTF14" s="56"/>
      <c r="NTG14" s="56"/>
      <c r="NTH14" s="56"/>
      <c r="NTI14" s="56"/>
      <c r="NTJ14" s="56"/>
      <c r="NTK14" s="56"/>
      <c r="NTL14" s="56"/>
      <c r="NTM14" s="56"/>
      <c r="NTN14" s="56"/>
      <c r="NTO14" s="56"/>
      <c r="NTP14" s="56"/>
      <c r="NTQ14" s="56"/>
      <c r="NTR14" s="56"/>
      <c r="NTS14" s="56"/>
      <c r="NTT14" s="56"/>
      <c r="NTU14" s="56"/>
      <c r="NTV14" s="56"/>
      <c r="NTW14" s="56"/>
      <c r="NTX14" s="56"/>
      <c r="NTY14" s="56"/>
      <c r="NTZ14" s="56"/>
      <c r="NUA14" s="56"/>
      <c r="NUB14" s="56"/>
      <c r="NUC14" s="56"/>
      <c r="NUD14" s="56"/>
      <c r="NUE14" s="56"/>
      <c r="NUF14" s="56"/>
      <c r="NUG14" s="56"/>
      <c r="NUH14" s="56"/>
      <c r="NUI14" s="56"/>
      <c r="NUJ14" s="56"/>
      <c r="NUK14" s="56"/>
      <c r="NUL14" s="56"/>
      <c r="NUM14" s="56"/>
      <c r="NUN14" s="56"/>
      <c r="NUO14" s="56"/>
      <c r="NUP14" s="56"/>
      <c r="NUQ14" s="56"/>
      <c r="NUR14" s="56"/>
      <c r="NUS14" s="56"/>
      <c r="NUT14" s="56"/>
      <c r="NUU14" s="56"/>
      <c r="NUV14" s="56"/>
      <c r="NUW14" s="56"/>
      <c r="NUX14" s="56"/>
      <c r="NUY14" s="56"/>
      <c r="NUZ14" s="56"/>
      <c r="NVA14" s="56"/>
      <c r="NVB14" s="56"/>
      <c r="NVC14" s="56"/>
      <c r="NVD14" s="56"/>
      <c r="NVE14" s="56"/>
      <c r="NVF14" s="56"/>
      <c r="NVG14" s="56"/>
      <c r="NVH14" s="56"/>
      <c r="NVI14" s="56"/>
      <c r="NVJ14" s="56"/>
      <c r="NVK14" s="56"/>
      <c r="NVL14" s="56"/>
      <c r="NVM14" s="56"/>
      <c r="NVN14" s="56"/>
      <c r="NVO14" s="56"/>
      <c r="NVP14" s="56"/>
      <c r="NVQ14" s="56"/>
      <c r="NVR14" s="56"/>
      <c r="NVS14" s="56"/>
      <c r="NVT14" s="56"/>
      <c r="NVU14" s="56"/>
      <c r="NVV14" s="56"/>
      <c r="NVW14" s="56"/>
      <c r="NVX14" s="56"/>
      <c r="NVY14" s="56"/>
      <c r="NVZ14" s="56"/>
      <c r="NWA14" s="56"/>
      <c r="NWB14" s="56"/>
      <c r="NWC14" s="56"/>
      <c r="NWD14" s="56"/>
      <c r="NWE14" s="56"/>
      <c r="NWF14" s="56"/>
      <c r="NWG14" s="56"/>
      <c r="NWH14" s="56"/>
      <c r="NWI14" s="56"/>
      <c r="NWJ14" s="56"/>
      <c r="NWK14" s="56"/>
      <c r="NWL14" s="56"/>
      <c r="NWM14" s="56"/>
      <c r="NWN14" s="56"/>
      <c r="NWO14" s="56"/>
      <c r="NWP14" s="56"/>
      <c r="NWQ14" s="56"/>
      <c r="NWR14" s="56"/>
      <c r="NWS14" s="56"/>
      <c r="NWT14" s="56"/>
      <c r="NWU14" s="56"/>
      <c r="NWV14" s="56"/>
      <c r="NWW14" s="56"/>
      <c r="NWX14" s="56"/>
      <c r="NWY14" s="56"/>
      <c r="NWZ14" s="56"/>
      <c r="NXA14" s="56"/>
      <c r="NXB14" s="56"/>
      <c r="NXC14" s="56"/>
      <c r="NXD14" s="56"/>
      <c r="NXE14" s="56"/>
      <c r="NXF14" s="56"/>
      <c r="NXG14" s="56"/>
      <c r="NXH14" s="56"/>
      <c r="NXI14" s="56"/>
      <c r="NXJ14" s="56"/>
      <c r="NXK14" s="56"/>
      <c r="NXL14" s="56"/>
      <c r="NXM14" s="56"/>
      <c r="NXN14" s="56"/>
      <c r="NXO14" s="56"/>
      <c r="NXP14" s="56"/>
      <c r="NXQ14" s="56"/>
      <c r="NXR14" s="56"/>
      <c r="NXS14" s="56"/>
      <c r="NXT14" s="56"/>
      <c r="NXU14" s="56"/>
      <c r="NXV14" s="56"/>
      <c r="NXW14" s="56"/>
      <c r="NXX14" s="56"/>
      <c r="NXY14" s="56"/>
      <c r="NXZ14" s="56"/>
      <c r="NYA14" s="56"/>
      <c r="NYB14" s="56"/>
      <c r="NYC14" s="56"/>
      <c r="NYD14" s="56"/>
      <c r="NYE14" s="56"/>
      <c r="NYF14" s="56"/>
      <c r="NYG14" s="56"/>
      <c r="NYH14" s="56"/>
      <c r="NYI14" s="56"/>
      <c r="NYJ14" s="56"/>
      <c r="NYK14" s="56"/>
      <c r="NYL14" s="56"/>
      <c r="NYM14" s="56"/>
      <c r="NYN14" s="56"/>
      <c r="NYO14" s="56"/>
      <c r="NYP14" s="56"/>
      <c r="NYQ14" s="56"/>
      <c r="NYR14" s="56"/>
      <c r="NYS14" s="56"/>
      <c r="NYT14" s="56"/>
      <c r="NYU14" s="56"/>
      <c r="NYV14" s="56"/>
      <c r="NYW14" s="56"/>
      <c r="NYX14" s="56"/>
      <c r="NYY14" s="56"/>
      <c r="NYZ14" s="56"/>
      <c r="NZA14" s="56"/>
      <c r="NZB14" s="56"/>
      <c r="NZC14" s="56"/>
      <c r="NZD14" s="56"/>
      <c r="NZE14" s="56"/>
      <c r="NZF14" s="56"/>
      <c r="NZG14" s="56"/>
      <c r="NZH14" s="56"/>
      <c r="NZI14" s="56"/>
      <c r="NZJ14" s="56"/>
      <c r="NZK14" s="56"/>
      <c r="NZL14" s="56"/>
      <c r="NZM14" s="56"/>
      <c r="NZN14" s="56"/>
      <c r="NZO14" s="56"/>
      <c r="NZP14" s="56"/>
      <c r="NZQ14" s="56"/>
      <c r="NZR14" s="56"/>
      <c r="NZS14" s="56"/>
      <c r="NZT14" s="56"/>
      <c r="NZU14" s="56"/>
      <c r="NZV14" s="56"/>
      <c r="NZW14" s="56"/>
      <c r="NZX14" s="56"/>
      <c r="NZY14" s="56"/>
      <c r="NZZ14" s="56"/>
      <c r="OAA14" s="56"/>
      <c r="OAB14" s="56"/>
      <c r="OAC14" s="56"/>
      <c r="OAD14" s="56"/>
      <c r="OAE14" s="56"/>
      <c r="OAF14" s="56"/>
      <c r="OAG14" s="56"/>
      <c r="OAH14" s="56"/>
      <c r="OAI14" s="56"/>
      <c r="OAJ14" s="56"/>
      <c r="OAK14" s="56"/>
      <c r="OAL14" s="56"/>
      <c r="OAM14" s="56"/>
      <c r="OAN14" s="56"/>
      <c r="OAO14" s="56"/>
      <c r="OAP14" s="56"/>
      <c r="OAQ14" s="56"/>
      <c r="OAR14" s="56"/>
      <c r="OAS14" s="56"/>
      <c r="OAT14" s="56"/>
      <c r="OAU14" s="56"/>
      <c r="OAV14" s="56"/>
      <c r="OAW14" s="56"/>
      <c r="OAX14" s="56"/>
      <c r="OAY14" s="56"/>
      <c r="OAZ14" s="56"/>
      <c r="OBA14" s="56"/>
      <c r="OBB14" s="56"/>
      <c r="OBC14" s="56"/>
      <c r="OBD14" s="56"/>
      <c r="OBE14" s="56"/>
      <c r="OBF14" s="56"/>
      <c r="OBG14" s="56"/>
      <c r="OBH14" s="56"/>
      <c r="OBI14" s="56"/>
      <c r="OBJ14" s="56"/>
      <c r="OBK14" s="56"/>
      <c r="OBL14" s="56"/>
      <c r="OBM14" s="56"/>
      <c r="OBN14" s="56"/>
      <c r="OBO14" s="56"/>
      <c r="OBP14" s="56"/>
      <c r="OBQ14" s="56"/>
      <c r="OBR14" s="56"/>
      <c r="OBS14" s="56"/>
      <c r="OBT14" s="56"/>
      <c r="OBU14" s="56"/>
      <c r="OBV14" s="56"/>
      <c r="OBW14" s="56"/>
      <c r="OBX14" s="56"/>
      <c r="OBY14" s="56"/>
      <c r="OBZ14" s="56"/>
      <c r="OCA14" s="56"/>
      <c r="OCB14" s="56"/>
      <c r="OCC14" s="56"/>
      <c r="OCD14" s="56"/>
      <c r="OCE14" s="56"/>
      <c r="OCF14" s="56"/>
      <c r="OCG14" s="56"/>
      <c r="OCH14" s="56"/>
      <c r="OCI14" s="56"/>
      <c r="OCJ14" s="56"/>
      <c r="OCK14" s="56"/>
      <c r="OCL14" s="56"/>
      <c r="OCM14" s="56"/>
      <c r="OCN14" s="56"/>
      <c r="OCO14" s="56"/>
      <c r="OCP14" s="56"/>
      <c r="OCQ14" s="56"/>
      <c r="OCR14" s="56"/>
      <c r="OCS14" s="56"/>
      <c r="OCT14" s="56"/>
      <c r="OCU14" s="56"/>
      <c r="OCV14" s="56"/>
      <c r="OCW14" s="56"/>
      <c r="OCX14" s="56"/>
      <c r="OCY14" s="56"/>
      <c r="OCZ14" s="56"/>
      <c r="ODA14" s="56"/>
      <c r="ODB14" s="56"/>
      <c r="ODC14" s="56"/>
      <c r="ODD14" s="56"/>
      <c r="ODE14" s="56"/>
      <c r="ODF14" s="56"/>
      <c r="ODG14" s="56"/>
      <c r="ODH14" s="56"/>
      <c r="ODI14" s="56"/>
      <c r="ODJ14" s="56"/>
      <c r="ODK14" s="56"/>
      <c r="ODL14" s="56"/>
      <c r="ODM14" s="56"/>
      <c r="ODN14" s="56"/>
      <c r="ODO14" s="56"/>
      <c r="ODP14" s="56"/>
      <c r="ODQ14" s="56"/>
      <c r="ODR14" s="56"/>
      <c r="ODS14" s="56"/>
      <c r="ODT14" s="56"/>
      <c r="ODU14" s="56"/>
      <c r="ODV14" s="56"/>
      <c r="ODW14" s="56"/>
      <c r="ODX14" s="56"/>
      <c r="ODY14" s="56"/>
      <c r="ODZ14" s="56"/>
      <c r="OEA14" s="56"/>
      <c r="OEB14" s="56"/>
      <c r="OEC14" s="56"/>
      <c r="OED14" s="56"/>
      <c r="OEE14" s="56"/>
      <c r="OEF14" s="56"/>
      <c r="OEG14" s="56"/>
      <c r="OEH14" s="56"/>
      <c r="OEI14" s="56"/>
      <c r="OEJ14" s="56"/>
      <c r="OEK14" s="56"/>
      <c r="OEL14" s="56"/>
      <c r="OEM14" s="56"/>
      <c r="OEN14" s="56"/>
      <c r="OEO14" s="56"/>
      <c r="OEP14" s="56"/>
      <c r="OEQ14" s="56"/>
      <c r="OER14" s="56"/>
      <c r="OES14" s="56"/>
      <c r="OET14" s="56"/>
      <c r="OEU14" s="56"/>
      <c r="OEV14" s="56"/>
      <c r="OEW14" s="56"/>
      <c r="OEX14" s="56"/>
      <c r="OEY14" s="56"/>
      <c r="OEZ14" s="56"/>
      <c r="OFA14" s="56"/>
      <c r="OFB14" s="56"/>
      <c r="OFC14" s="56"/>
      <c r="OFD14" s="56"/>
      <c r="OFE14" s="56"/>
      <c r="OFF14" s="56"/>
      <c r="OFG14" s="56"/>
      <c r="OFH14" s="56"/>
      <c r="OFI14" s="56"/>
      <c r="OFJ14" s="56"/>
      <c r="OFK14" s="56"/>
      <c r="OFL14" s="56"/>
      <c r="OFM14" s="56"/>
      <c r="OFN14" s="56"/>
      <c r="OFO14" s="56"/>
      <c r="OFP14" s="56"/>
      <c r="OFQ14" s="56"/>
      <c r="OFR14" s="56"/>
      <c r="OFS14" s="56"/>
      <c r="OFT14" s="56"/>
      <c r="OFU14" s="56"/>
      <c r="OFV14" s="56"/>
      <c r="OFW14" s="56"/>
      <c r="OFX14" s="56"/>
      <c r="OFY14" s="56"/>
      <c r="OFZ14" s="56"/>
      <c r="OGA14" s="56"/>
      <c r="OGB14" s="56"/>
      <c r="OGC14" s="56"/>
      <c r="OGD14" s="56"/>
      <c r="OGE14" s="56"/>
      <c r="OGF14" s="56"/>
      <c r="OGG14" s="56"/>
      <c r="OGH14" s="56"/>
      <c r="OGI14" s="56"/>
      <c r="OGJ14" s="56"/>
      <c r="OGK14" s="56"/>
      <c r="OGL14" s="56"/>
      <c r="OGM14" s="56"/>
      <c r="OGN14" s="56"/>
      <c r="OGO14" s="56"/>
      <c r="OGP14" s="56"/>
      <c r="OGQ14" s="56"/>
      <c r="OGR14" s="56"/>
      <c r="OGS14" s="56"/>
      <c r="OGT14" s="56"/>
      <c r="OGU14" s="56"/>
      <c r="OGV14" s="56"/>
      <c r="OGW14" s="56"/>
      <c r="OGX14" s="56"/>
      <c r="OGY14" s="56"/>
      <c r="OGZ14" s="56"/>
      <c r="OHA14" s="56"/>
      <c r="OHB14" s="56"/>
      <c r="OHC14" s="56"/>
      <c r="OHD14" s="56"/>
      <c r="OHE14" s="56"/>
      <c r="OHF14" s="56"/>
      <c r="OHG14" s="56"/>
      <c r="OHH14" s="56"/>
      <c r="OHI14" s="56"/>
      <c r="OHJ14" s="56"/>
      <c r="OHK14" s="56"/>
      <c r="OHL14" s="56"/>
      <c r="OHM14" s="56"/>
      <c r="OHN14" s="56"/>
      <c r="OHO14" s="56"/>
      <c r="OHP14" s="56"/>
      <c r="OHQ14" s="56"/>
      <c r="OHR14" s="56"/>
      <c r="OHS14" s="56"/>
      <c r="OHT14" s="56"/>
      <c r="OHU14" s="56"/>
      <c r="OHV14" s="56"/>
      <c r="OHW14" s="56"/>
      <c r="OHX14" s="56"/>
      <c r="OHY14" s="56"/>
      <c r="OHZ14" s="56"/>
      <c r="OIA14" s="56"/>
      <c r="OIB14" s="56"/>
      <c r="OIC14" s="56"/>
      <c r="OID14" s="56"/>
      <c r="OIE14" s="56"/>
      <c r="OIF14" s="56"/>
      <c r="OIG14" s="56"/>
      <c r="OIH14" s="56"/>
      <c r="OII14" s="56"/>
      <c r="OIJ14" s="56"/>
      <c r="OIK14" s="56"/>
      <c r="OIL14" s="56"/>
      <c r="OIM14" s="56"/>
      <c r="OIN14" s="56"/>
      <c r="OIO14" s="56"/>
      <c r="OIP14" s="56"/>
      <c r="OIQ14" s="56"/>
      <c r="OIR14" s="56"/>
      <c r="OIS14" s="56"/>
      <c r="OIT14" s="56"/>
      <c r="OIU14" s="56"/>
      <c r="OIV14" s="56"/>
      <c r="OIW14" s="56"/>
      <c r="OIX14" s="56"/>
      <c r="OIY14" s="56"/>
      <c r="OIZ14" s="56"/>
      <c r="OJA14" s="56"/>
      <c r="OJB14" s="56"/>
      <c r="OJC14" s="56"/>
      <c r="OJD14" s="56"/>
      <c r="OJE14" s="56"/>
      <c r="OJF14" s="56"/>
      <c r="OJG14" s="56"/>
      <c r="OJH14" s="56"/>
      <c r="OJI14" s="56"/>
      <c r="OJJ14" s="56"/>
      <c r="OJK14" s="56"/>
      <c r="OJL14" s="56"/>
      <c r="OJM14" s="56"/>
      <c r="OJN14" s="56"/>
      <c r="OJO14" s="56"/>
      <c r="OJP14" s="56"/>
      <c r="OJQ14" s="56"/>
      <c r="OJR14" s="56"/>
      <c r="OJS14" s="56"/>
      <c r="OJT14" s="56"/>
      <c r="OJU14" s="56"/>
      <c r="OJV14" s="56"/>
      <c r="OJW14" s="56"/>
      <c r="OJX14" s="56"/>
      <c r="OJY14" s="56"/>
      <c r="OJZ14" s="56"/>
      <c r="OKA14" s="56"/>
      <c r="OKB14" s="56"/>
      <c r="OKC14" s="56"/>
      <c r="OKD14" s="56"/>
      <c r="OKE14" s="56"/>
      <c r="OKF14" s="56"/>
      <c r="OKG14" s="56"/>
      <c r="OKH14" s="56"/>
      <c r="OKI14" s="56"/>
      <c r="OKJ14" s="56"/>
      <c r="OKK14" s="56"/>
      <c r="OKL14" s="56"/>
      <c r="OKM14" s="56"/>
      <c r="OKN14" s="56"/>
      <c r="OKO14" s="56"/>
      <c r="OKP14" s="56"/>
      <c r="OKQ14" s="56"/>
      <c r="OKR14" s="56"/>
      <c r="OKS14" s="56"/>
      <c r="OKT14" s="56"/>
      <c r="OKU14" s="56"/>
      <c r="OKV14" s="56"/>
      <c r="OKW14" s="56"/>
      <c r="OKX14" s="56"/>
      <c r="OKY14" s="56"/>
      <c r="OKZ14" s="56"/>
      <c r="OLA14" s="56"/>
      <c r="OLB14" s="56"/>
      <c r="OLC14" s="56"/>
      <c r="OLD14" s="56"/>
      <c r="OLE14" s="56"/>
      <c r="OLF14" s="56"/>
      <c r="OLG14" s="56"/>
      <c r="OLH14" s="56"/>
      <c r="OLI14" s="56"/>
      <c r="OLJ14" s="56"/>
      <c r="OLK14" s="56"/>
      <c r="OLL14" s="56"/>
      <c r="OLM14" s="56"/>
      <c r="OLN14" s="56"/>
      <c r="OLO14" s="56"/>
      <c r="OLP14" s="56"/>
      <c r="OLQ14" s="56"/>
      <c r="OLR14" s="56"/>
      <c r="OLS14" s="56"/>
      <c r="OLT14" s="56"/>
      <c r="OLU14" s="56"/>
      <c r="OLV14" s="56"/>
      <c r="OLW14" s="56"/>
      <c r="OLX14" s="56"/>
      <c r="OLY14" s="56"/>
      <c r="OLZ14" s="56"/>
      <c r="OMA14" s="56"/>
      <c r="OMB14" s="56"/>
      <c r="OMC14" s="56"/>
      <c r="OMD14" s="56"/>
      <c r="OME14" s="56"/>
      <c r="OMF14" s="56"/>
      <c r="OMG14" s="56"/>
      <c r="OMH14" s="56"/>
      <c r="OMI14" s="56"/>
      <c r="OMJ14" s="56"/>
      <c r="OMK14" s="56"/>
      <c r="OML14" s="56"/>
      <c r="OMM14" s="56"/>
      <c r="OMN14" s="56"/>
      <c r="OMO14" s="56"/>
      <c r="OMP14" s="56"/>
      <c r="OMQ14" s="56"/>
      <c r="OMR14" s="56"/>
      <c r="OMS14" s="56"/>
      <c r="OMT14" s="56"/>
      <c r="OMU14" s="56"/>
      <c r="OMV14" s="56"/>
      <c r="OMW14" s="56"/>
      <c r="OMX14" s="56"/>
      <c r="OMY14" s="56"/>
      <c r="OMZ14" s="56"/>
      <c r="ONA14" s="56"/>
      <c r="ONB14" s="56"/>
      <c r="ONC14" s="56"/>
      <c r="OND14" s="56"/>
      <c r="ONE14" s="56"/>
      <c r="ONF14" s="56"/>
      <c r="ONG14" s="56"/>
      <c r="ONH14" s="56"/>
      <c r="ONI14" s="56"/>
      <c r="ONJ14" s="56"/>
      <c r="ONK14" s="56"/>
      <c r="ONL14" s="56"/>
      <c r="ONM14" s="56"/>
      <c r="ONN14" s="56"/>
      <c r="ONO14" s="56"/>
      <c r="ONP14" s="56"/>
      <c r="ONQ14" s="56"/>
      <c r="ONR14" s="56"/>
      <c r="ONS14" s="56"/>
      <c r="ONT14" s="56"/>
      <c r="ONU14" s="56"/>
      <c r="ONV14" s="56"/>
      <c r="ONW14" s="56"/>
      <c r="ONX14" s="56"/>
      <c r="ONY14" s="56"/>
      <c r="ONZ14" s="56"/>
      <c r="OOA14" s="56"/>
      <c r="OOB14" s="56"/>
      <c r="OOC14" s="56"/>
      <c r="OOD14" s="56"/>
      <c r="OOE14" s="56"/>
      <c r="OOF14" s="56"/>
      <c r="OOG14" s="56"/>
      <c r="OOH14" s="56"/>
      <c r="OOI14" s="56"/>
      <c r="OOJ14" s="56"/>
      <c r="OOK14" s="56"/>
      <c r="OOL14" s="56"/>
      <c r="OOM14" s="56"/>
      <c r="OON14" s="56"/>
      <c r="OOO14" s="56"/>
      <c r="OOP14" s="56"/>
      <c r="OOQ14" s="56"/>
      <c r="OOR14" s="56"/>
      <c r="OOS14" s="56"/>
      <c r="OOT14" s="56"/>
      <c r="OOU14" s="56"/>
      <c r="OOV14" s="56"/>
      <c r="OOW14" s="56"/>
      <c r="OOX14" s="56"/>
      <c r="OOY14" s="56"/>
      <c r="OOZ14" s="56"/>
      <c r="OPA14" s="56"/>
      <c r="OPB14" s="56"/>
      <c r="OPC14" s="56"/>
      <c r="OPD14" s="56"/>
      <c r="OPE14" s="56"/>
      <c r="OPF14" s="56"/>
      <c r="OPG14" s="56"/>
      <c r="OPH14" s="56"/>
      <c r="OPI14" s="56"/>
      <c r="OPJ14" s="56"/>
      <c r="OPK14" s="56"/>
      <c r="OPL14" s="56"/>
      <c r="OPM14" s="56"/>
      <c r="OPN14" s="56"/>
      <c r="OPO14" s="56"/>
      <c r="OPP14" s="56"/>
      <c r="OPQ14" s="56"/>
      <c r="OPR14" s="56"/>
      <c r="OPS14" s="56"/>
      <c r="OPT14" s="56"/>
      <c r="OPU14" s="56"/>
      <c r="OPV14" s="56"/>
      <c r="OPW14" s="56"/>
      <c r="OPX14" s="56"/>
      <c r="OPY14" s="56"/>
      <c r="OPZ14" s="56"/>
      <c r="OQA14" s="56"/>
      <c r="OQB14" s="56"/>
      <c r="OQC14" s="56"/>
      <c r="OQD14" s="56"/>
      <c r="OQE14" s="56"/>
      <c r="OQF14" s="56"/>
      <c r="OQG14" s="56"/>
      <c r="OQH14" s="56"/>
      <c r="OQI14" s="56"/>
      <c r="OQJ14" s="56"/>
      <c r="OQK14" s="56"/>
      <c r="OQL14" s="56"/>
      <c r="OQM14" s="56"/>
      <c r="OQN14" s="56"/>
      <c r="OQO14" s="56"/>
      <c r="OQP14" s="56"/>
      <c r="OQQ14" s="56"/>
      <c r="OQR14" s="56"/>
      <c r="OQS14" s="56"/>
      <c r="OQT14" s="56"/>
      <c r="OQU14" s="56"/>
      <c r="OQV14" s="56"/>
      <c r="OQW14" s="56"/>
      <c r="OQX14" s="56"/>
      <c r="OQY14" s="56"/>
      <c r="OQZ14" s="56"/>
      <c r="ORA14" s="56"/>
      <c r="ORB14" s="56"/>
      <c r="ORC14" s="56"/>
      <c r="ORD14" s="56"/>
      <c r="ORE14" s="56"/>
      <c r="ORF14" s="56"/>
      <c r="ORG14" s="56"/>
      <c r="ORH14" s="56"/>
      <c r="ORI14" s="56"/>
      <c r="ORJ14" s="56"/>
      <c r="ORK14" s="56"/>
      <c r="ORL14" s="56"/>
      <c r="ORM14" s="56"/>
      <c r="ORN14" s="56"/>
      <c r="ORO14" s="56"/>
      <c r="ORP14" s="56"/>
      <c r="ORQ14" s="56"/>
      <c r="ORR14" s="56"/>
      <c r="ORS14" s="56"/>
      <c r="ORT14" s="56"/>
      <c r="ORU14" s="56"/>
      <c r="ORV14" s="56"/>
      <c r="ORW14" s="56"/>
      <c r="ORX14" s="56"/>
      <c r="ORY14" s="56"/>
      <c r="ORZ14" s="56"/>
      <c r="OSA14" s="56"/>
      <c r="OSB14" s="56"/>
      <c r="OSC14" s="56"/>
      <c r="OSD14" s="56"/>
      <c r="OSE14" s="56"/>
      <c r="OSF14" s="56"/>
      <c r="OSG14" s="56"/>
      <c r="OSH14" s="56"/>
      <c r="OSI14" s="56"/>
      <c r="OSJ14" s="56"/>
      <c r="OSK14" s="56"/>
      <c r="OSL14" s="56"/>
      <c r="OSM14" s="56"/>
      <c r="OSN14" s="56"/>
      <c r="OSO14" s="56"/>
      <c r="OSP14" s="56"/>
      <c r="OSQ14" s="56"/>
      <c r="OSR14" s="56"/>
      <c r="OSS14" s="56"/>
      <c r="OST14" s="56"/>
      <c r="OSU14" s="56"/>
      <c r="OSV14" s="56"/>
      <c r="OSW14" s="56"/>
      <c r="OSX14" s="56"/>
      <c r="OSY14" s="56"/>
      <c r="OSZ14" s="56"/>
      <c r="OTA14" s="56"/>
      <c r="OTB14" s="56"/>
      <c r="OTC14" s="56"/>
      <c r="OTD14" s="56"/>
      <c r="OTE14" s="56"/>
      <c r="OTF14" s="56"/>
      <c r="OTG14" s="56"/>
      <c r="OTH14" s="56"/>
      <c r="OTI14" s="56"/>
      <c r="OTJ14" s="56"/>
      <c r="OTK14" s="56"/>
      <c r="OTL14" s="56"/>
      <c r="OTM14" s="56"/>
      <c r="OTN14" s="56"/>
      <c r="OTO14" s="56"/>
      <c r="OTP14" s="56"/>
      <c r="OTQ14" s="56"/>
      <c r="OTR14" s="56"/>
      <c r="OTS14" s="56"/>
      <c r="OTT14" s="56"/>
      <c r="OTU14" s="56"/>
      <c r="OTV14" s="56"/>
      <c r="OTW14" s="56"/>
      <c r="OTX14" s="56"/>
      <c r="OTY14" s="56"/>
      <c r="OTZ14" s="56"/>
      <c r="OUA14" s="56"/>
      <c r="OUB14" s="56"/>
      <c r="OUC14" s="56"/>
      <c r="OUD14" s="56"/>
      <c r="OUE14" s="56"/>
      <c r="OUF14" s="56"/>
      <c r="OUG14" s="56"/>
      <c r="OUH14" s="56"/>
      <c r="OUI14" s="56"/>
      <c r="OUJ14" s="56"/>
      <c r="OUK14" s="56"/>
      <c r="OUL14" s="56"/>
      <c r="OUM14" s="56"/>
      <c r="OUN14" s="56"/>
      <c r="OUO14" s="56"/>
      <c r="OUP14" s="56"/>
      <c r="OUQ14" s="56"/>
      <c r="OUR14" s="56"/>
      <c r="OUS14" s="56"/>
      <c r="OUT14" s="56"/>
      <c r="OUU14" s="56"/>
      <c r="OUV14" s="56"/>
      <c r="OUW14" s="56"/>
      <c r="OUX14" s="56"/>
      <c r="OUY14" s="56"/>
      <c r="OUZ14" s="56"/>
      <c r="OVA14" s="56"/>
      <c r="OVB14" s="56"/>
      <c r="OVC14" s="56"/>
      <c r="OVD14" s="56"/>
      <c r="OVE14" s="56"/>
      <c r="OVF14" s="56"/>
      <c r="OVG14" s="56"/>
      <c r="OVH14" s="56"/>
      <c r="OVI14" s="56"/>
      <c r="OVJ14" s="56"/>
      <c r="OVK14" s="56"/>
      <c r="OVL14" s="56"/>
      <c r="OVM14" s="56"/>
      <c r="OVN14" s="56"/>
      <c r="OVO14" s="56"/>
      <c r="OVP14" s="56"/>
      <c r="OVQ14" s="56"/>
      <c r="OVR14" s="56"/>
      <c r="OVS14" s="56"/>
      <c r="OVT14" s="56"/>
      <c r="OVU14" s="56"/>
      <c r="OVV14" s="56"/>
      <c r="OVW14" s="56"/>
      <c r="OVX14" s="56"/>
      <c r="OVY14" s="56"/>
      <c r="OVZ14" s="56"/>
      <c r="OWA14" s="56"/>
      <c r="OWB14" s="56"/>
      <c r="OWC14" s="56"/>
      <c r="OWD14" s="56"/>
      <c r="OWE14" s="56"/>
      <c r="OWF14" s="56"/>
      <c r="OWG14" s="56"/>
      <c r="OWH14" s="56"/>
      <c r="OWI14" s="56"/>
      <c r="OWJ14" s="56"/>
      <c r="OWK14" s="56"/>
      <c r="OWL14" s="56"/>
      <c r="OWM14" s="56"/>
      <c r="OWN14" s="56"/>
      <c r="OWO14" s="56"/>
      <c r="OWP14" s="56"/>
      <c r="OWQ14" s="56"/>
      <c r="OWR14" s="56"/>
      <c r="OWS14" s="56"/>
      <c r="OWT14" s="56"/>
      <c r="OWU14" s="56"/>
      <c r="OWV14" s="56"/>
      <c r="OWW14" s="56"/>
      <c r="OWX14" s="56"/>
      <c r="OWY14" s="56"/>
      <c r="OWZ14" s="56"/>
      <c r="OXA14" s="56"/>
      <c r="OXB14" s="56"/>
      <c r="OXC14" s="56"/>
      <c r="OXD14" s="56"/>
      <c r="OXE14" s="56"/>
      <c r="OXF14" s="56"/>
      <c r="OXG14" s="56"/>
      <c r="OXH14" s="56"/>
      <c r="OXI14" s="56"/>
      <c r="OXJ14" s="56"/>
      <c r="OXK14" s="56"/>
      <c r="OXL14" s="56"/>
      <c r="OXM14" s="56"/>
      <c r="OXN14" s="56"/>
      <c r="OXO14" s="56"/>
      <c r="OXP14" s="56"/>
      <c r="OXQ14" s="56"/>
      <c r="OXR14" s="56"/>
      <c r="OXS14" s="56"/>
      <c r="OXT14" s="56"/>
      <c r="OXU14" s="56"/>
      <c r="OXV14" s="56"/>
      <c r="OXW14" s="56"/>
      <c r="OXX14" s="56"/>
      <c r="OXY14" s="56"/>
      <c r="OXZ14" s="56"/>
      <c r="OYA14" s="56"/>
      <c r="OYB14" s="56"/>
      <c r="OYC14" s="56"/>
      <c r="OYD14" s="56"/>
      <c r="OYE14" s="56"/>
      <c r="OYF14" s="56"/>
      <c r="OYG14" s="56"/>
      <c r="OYH14" s="56"/>
      <c r="OYI14" s="56"/>
      <c r="OYJ14" s="56"/>
      <c r="OYK14" s="56"/>
      <c r="OYL14" s="56"/>
      <c r="OYM14" s="56"/>
      <c r="OYN14" s="56"/>
      <c r="OYO14" s="56"/>
      <c r="OYP14" s="56"/>
      <c r="OYQ14" s="56"/>
      <c r="OYR14" s="56"/>
      <c r="OYS14" s="56"/>
      <c r="OYT14" s="56"/>
      <c r="OYU14" s="56"/>
      <c r="OYV14" s="56"/>
      <c r="OYW14" s="56"/>
      <c r="OYX14" s="56"/>
      <c r="OYY14" s="56"/>
      <c r="OYZ14" s="56"/>
      <c r="OZA14" s="56"/>
      <c r="OZB14" s="56"/>
      <c r="OZC14" s="56"/>
      <c r="OZD14" s="56"/>
      <c r="OZE14" s="56"/>
      <c r="OZF14" s="56"/>
      <c r="OZG14" s="56"/>
      <c r="OZH14" s="56"/>
      <c r="OZI14" s="56"/>
      <c r="OZJ14" s="56"/>
      <c r="OZK14" s="56"/>
      <c r="OZL14" s="56"/>
      <c r="OZM14" s="56"/>
      <c r="OZN14" s="56"/>
      <c r="OZO14" s="56"/>
      <c r="OZP14" s="56"/>
      <c r="OZQ14" s="56"/>
      <c r="OZR14" s="56"/>
      <c r="OZS14" s="56"/>
      <c r="OZT14" s="56"/>
      <c r="OZU14" s="56"/>
      <c r="OZV14" s="56"/>
      <c r="OZW14" s="56"/>
      <c r="OZX14" s="56"/>
      <c r="OZY14" s="56"/>
      <c r="OZZ14" s="56"/>
      <c r="PAA14" s="56"/>
      <c r="PAB14" s="56"/>
      <c r="PAC14" s="56"/>
      <c r="PAD14" s="56"/>
      <c r="PAE14" s="56"/>
      <c r="PAF14" s="56"/>
      <c r="PAG14" s="56"/>
      <c r="PAH14" s="56"/>
      <c r="PAI14" s="56"/>
      <c r="PAJ14" s="56"/>
      <c r="PAK14" s="56"/>
      <c r="PAL14" s="56"/>
      <c r="PAM14" s="56"/>
      <c r="PAN14" s="56"/>
      <c r="PAO14" s="56"/>
      <c r="PAP14" s="56"/>
      <c r="PAQ14" s="56"/>
      <c r="PAR14" s="56"/>
      <c r="PAS14" s="56"/>
      <c r="PAT14" s="56"/>
      <c r="PAU14" s="56"/>
      <c r="PAV14" s="56"/>
      <c r="PAW14" s="56"/>
      <c r="PAX14" s="56"/>
      <c r="PAY14" s="56"/>
      <c r="PAZ14" s="56"/>
      <c r="PBA14" s="56"/>
      <c r="PBB14" s="56"/>
      <c r="PBC14" s="56"/>
      <c r="PBD14" s="56"/>
      <c r="PBE14" s="56"/>
      <c r="PBF14" s="56"/>
      <c r="PBG14" s="56"/>
      <c r="PBH14" s="56"/>
      <c r="PBI14" s="56"/>
      <c r="PBJ14" s="56"/>
      <c r="PBK14" s="56"/>
      <c r="PBL14" s="56"/>
      <c r="PBM14" s="56"/>
      <c r="PBN14" s="56"/>
      <c r="PBO14" s="56"/>
      <c r="PBP14" s="56"/>
      <c r="PBQ14" s="56"/>
      <c r="PBR14" s="56"/>
      <c r="PBS14" s="56"/>
      <c r="PBT14" s="56"/>
      <c r="PBU14" s="56"/>
      <c r="PBV14" s="56"/>
      <c r="PBW14" s="56"/>
      <c r="PBX14" s="56"/>
      <c r="PBY14" s="56"/>
      <c r="PBZ14" s="56"/>
      <c r="PCA14" s="56"/>
      <c r="PCB14" s="56"/>
      <c r="PCC14" s="56"/>
      <c r="PCD14" s="56"/>
      <c r="PCE14" s="56"/>
      <c r="PCF14" s="56"/>
      <c r="PCG14" s="56"/>
      <c r="PCH14" s="56"/>
      <c r="PCI14" s="56"/>
      <c r="PCJ14" s="56"/>
      <c r="PCK14" s="56"/>
      <c r="PCL14" s="56"/>
      <c r="PCM14" s="56"/>
      <c r="PCN14" s="56"/>
      <c r="PCO14" s="56"/>
      <c r="PCP14" s="56"/>
      <c r="PCQ14" s="56"/>
      <c r="PCR14" s="56"/>
      <c r="PCS14" s="56"/>
      <c r="PCT14" s="56"/>
      <c r="PCU14" s="56"/>
      <c r="PCV14" s="56"/>
      <c r="PCW14" s="56"/>
      <c r="PCX14" s="56"/>
      <c r="PCY14" s="56"/>
      <c r="PCZ14" s="56"/>
      <c r="PDA14" s="56"/>
      <c r="PDB14" s="56"/>
      <c r="PDC14" s="56"/>
      <c r="PDD14" s="56"/>
      <c r="PDE14" s="56"/>
      <c r="PDF14" s="56"/>
      <c r="PDG14" s="56"/>
      <c r="PDH14" s="56"/>
      <c r="PDI14" s="56"/>
      <c r="PDJ14" s="56"/>
      <c r="PDK14" s="56"/>
      <c r="PDL14" s="56"/>
      <c r="PDM14" s="56"/>
      <c r="PDN14" s="56"/>
      <c r="PDO14" s="56"/>
      <c r="PDP14" s="56"/>
      <c r="PDQ14" s="56"/>
      <c r="PDR14" s="56"/>
      <c r="PDS14" s="56"/>
      <c r="PDT14" s="56"/>
      <c r="PDU14" s="56"/>
      <c r="PDV14" s="56"/>
      <c r="PDW14" s="56"/>
      <c r="PDX14" s="56"/>
      <c r="PDY14" s="56"/>
      <c r="PDZ14" s="56"/>
      <c r="PEA14" s="56"/>
      <c r="PEB14" s="56"/>
      <c r="PEC14" s="56"/>
      <c r="PED14" s="56"/>
      <c r="PEE14" s="56"/>
      <c r="PEF14" s="56"/>
      <c r="PEG14" s="56"/>
      <c r="PEH14" s="56"/>
      <c r="PEI14" s="56"/>
      <c r="PEJ14" s="56"/>
      <c r="PEK14" s="56"/>
      <c r="PEL14" s="56"/>
      <c r="PEM14" s="56"/>
      <c r="PEN14" s="56"/>
      <c r="PEO14" s="56"/>
      <c r="PEP14" s="56"/>
      <c r="PEQ14" s="56"/>
      <c r="PER14" s="56"/>
      <c r="PES14" s="56"/>
      <c r="PET14" s="56"/>
      <c r="PEU14" s="56"/>
      <c r="PEV14" s="56"/>
      <c r="PEW14" s="56"/>
      <c r="PEX14" s="56"/>
      <c r="PEY14" s="56"/>
      <c r="PEZ14" s="56"/>
      <c r="PFA14" s="56"/>
      <c r="PFB14" s="56"/>
      <c r="PFC14" s="56"/>
      <c r="PFD14" s="56"/>
      <c r="PFE14" s="56"/>
      <c r="PFF14" s="56"/>
      <c r="PFG14" s="56"/>
      <c r="PFH14" s="56"/>
      <c r="PFI14" s="56"/>
      <c r="PFJ14" s="56"/>
      <c r="PFK14" s="56"/>
      <c r="PFL14" s="56"/>
      <c r="PFM14" s="56"/>
      <c r="PFN14" s="56"/>
      <c r="PFO14" s="56"/>
      <c r="PFP14" s="56"/>
      <c r="PFQ14" s="56"/>
      <c r="PFR14" s="56"/>
      <c r="PFS14" s="56"/>
      <c r="PFT14" s="56"/>
      <c r="PFU14" s="56"/>
      <c r="PFV14" s="56"/>
      <c r="PFW14" s="56"/>
      <c r="PFX14" s="56"/>
      <c r="PFY14" s="56"/>
      <c r="PFZ14" s="56"/>
      <c r="PGA14" s="56"/>
      <c r="PGB14" s="56"/>
      <c r="PGC14" s="56"/>
      <c r="PGD14" s="56"/>
      <c r="PGE14" s="56"/>
      <c r="PGF14" s="56"/>
      <c r="PGG14" s="56"/>
      <c r="PGH14" s="56"/>
      <c r="PGI14" s="56"/>
      <c r="PGJ14" s="56"/>
      <c r="PGK14" s="56"/>
      <c r="PGL14" s="56"/>
      <c r="PGM14" s="56"/>
      <c r="PGN14" s="56"/>
      <c r="PGO14" s="56"/>
      <c r="PGP14" s="56"/>
      <c r="PGQ14" s="56"/>
      <c r="PGR14" s="56"/>
      <c r="PGS14" s="56"/>
      <c r="PGT14" s="56"/>
      <c r="PGU14" s="56"/>
      <c r="PGV14" s="56"/>
      <c r="PGW14" s="56"/>
      <c r="PGX14" s="56"/>
      <c r="PGY14" s="56"/>
      <c r="PGZ14" s="56"/>
      <c r="PHA14" s="56"/>
      <c r="PHB14" s="56"/>
      <c r="PHC14" s="56"/>
      <c r="PHD14" s="56"/>
      <c r="PHE14" s="56"/>
      <c r="PHF14" s="56"/>
      <c r="PHG14" s="56"/>
      <c r="PHH14" s="56"/>
      <c r="PHI14" s="56"/>
      <c r="PHJ14" s="56"/>
      <c r="PHK14" s="56"/>
      <c r="PHL14" s="56"/>
      <c r="PHM14" s="56"/>
      <c r="PHN14" s="56"/>
      <c r="PHO14" s="56"/>
      <c r="PHP14" s="56"/>
      <c r="PHQ14" s="56"/>
      <c r="PHR14" s="56"/>
      <c r="PHS14" s="56"/>
      <c r="PHT14" s="56"/>
      <c r="PHU14" s="56"/>
      <c r="PHV14" s="56"/>
      <c r="PHW14" s="56"/>
      <c r="PHX14" s="56"/>
      <c r="PHY14" s="56"/>
      <c r="PHZ14" s="56"/>
      <c r="PIA14" s="56"/>
      <c r="PIB14" s="56"/>
      <c r="PIC14" s="56"/>
      <c r="PID14" s="56"/>
      <c r="PIE14" s="56"/>
      <c r="PIF14" s="56"/>
      <c r="PIG14" s="56"/>
      <c r="PIH14" s="56"/>
      <c r="PII14" s="56"/>
      <c r="PIJ14" s="56"/>
      <c r="PIK14" s="56"/>
      <c r="PIL14" s="56"/>
      <c r="PIM14" s="56"/>
      <c r="PIN14" s="56"/>
      <c r="PIO14" s="56"/>
      <c r="PIP14" s="56"/>
      <c r="PIQ14" s="56"/>
      <c r="PIR14" s="56"/>
      <c r="PIS14" s="56"/>
      <c r="PIT14" s="56"/>
      <c r="PIU14" s="56"/>
      <c r="PIV14" s="56"/>
      <c r="PIW14" s="56"/>
      <c r="PIX14" s="56"/>
      <c r="PIY14" s="56"/>
      <c r="PIZ14" s="56"/>
      <c r="PJA14" s="56"/>
      <c r="PJB14" s="56"/>
      <c r="PJC14" s="56"/>
      <c r="PJD14" s="56"/>
      <c r="PJE14" s="56"/>
      <c r="PJF14" s="56"/>
      <c r="PJG14" s="56"/>
      <c r="PJH14" s="56"/>
      <c r="PJI14" s="56"/>
      <c r="PJJ14" s="56"/>
      <c r="PJK14" s="56"/>
      <c r="PJL14" s="56"/>
      <c r="PJM14" s="56"/>
      <c r="PJN14" s="56"/>
      <c r="PJO14" s="56"/>
      <c r="PJP14" s="56"/>
      <c r="PJQ14" s="56"/>
      <c r="PJR14" s="56"/>
      <c r="PJS14" s="56"/>
      <c r="PJT14" s="56"/>
      <c r="PJU14" s="56"/>
      <c r="PJV14" s="56"/>
      <c r="PJW14" s="56"/>
      <c r="PJX14" s="56"/>
      <c r="PJY14" s="56"/>
      <c r="PJZ14" s="56"/>
      <c r="PKA14" s="56"/>
      <c r="PKB14" s="56"/>
      <c r="PKC14" s="56"/>
      <c r="PKD14" s="56"/>
      <c r="PKE14" s="56"/>
      <c r="PKF14" s="56"/>
      <c r="PKG14" s="56"/>
      <c r="PKH14" s="56"/>
      <c r="PKI14" s="56"/>
      <c r="PKJ14" s="56"/>
      <c r="PKK14" s="56"/>
      <c r="PKL14" s="56"/>
      <c r="PKM14" s="56"/>
      <c r="PKN14" s="56"/>
      <c r="PKO14" s="56"/>
      <c r="PKP14" s="56"/>
      <c r="PKQ14" s="56"/>
      <c r="PKR14" s="56"/>
      <c r="PKS14" s="56"/>
      <c r="PKT14" s="56"/>
      <c r="PKU14" s="56"/>
      <c r="PKV14" s="56"/>
      <c r="PKW14" s="56"/>
      <c r="PKX14" s="56"/>
      <c r="PKY14" s="56"/>
      <c r="PKZ14" s="56"/>
      <c r="PLA14" s="56"/>
      <c r="PLB14" s="56"/>
      <c r="PLC14" s="56"/>
      <c r="PLD14" s="56"/>
      <c r="PLE14" s="56"/>
      <c r="PLF14" s="56"/>
      <c r="PLG14" s="56"/>
      <c r="PLH14" s="56"/>
      <c r="PLI14" s="56"/>
      <c r="PLJ14" s="56"/>
      <c r="PLK14" s="56"/>
      <c r="PLL14" s="56"/>
      <c r="PLM14" s="56"/>
      <c r="PLN14" s="56"/>
      <c r="PLO14" s="56"/>
      <c r="PLP14" s="56"/>
      <c r="PLQ14" s="56"/>
      <c r="PLR14" s="56"/>
      <c r="PLS14" s="56"/>
      <c r="PLT14" s="56"/>
      <c r="PLU14" s="56"/>
      <c r="PLV14" s="56"/>
      <c r="PLW14" s="56"/>
      <c r="PLX14" s="56"/>
      <c r="PLY14" s="56"/>
      <c r="PLZ14" s="56"/>
      <c r="PMA14" s="56"/>
      <c r="PMB14" s="56"/>
      <c r="PMC14" s="56"/>
      <c r="PMD14" s="56"/>
      <c r="PME14" s="56"/>
      <c r="PMF14" s="56"/>
      <c r="PMG14" s="56"/>
      <c r="PMH14" s="56"/>
      <c r="PMI14" s="56"/>
      <c r="PMJ14" s="56"/>
      <c r="PMK14" s="56"/>
      <c r="PML14" s="56"/>
      <c r="PMM14" s="56"/>
      <c r="PMN14" s="56"/>
      <c r="PMO14" s="56"/>
      <c r="PMP14" s="56"/>
      <c r="PMQ14" s="56"/>
      <c r="PMR14" s="56"/>
      <c r="PMS14" s="56"/>
      <c r="PMT14" s="56"/>
      <c r="PMU14" s="56"/>
      <c r="PMV14" s="56"/>
      <c r="PMW14" s="56"/>
      <c r="PMX14" s="56"/>
      <c r="PMY14" s="56"/>
      <c r="PMZ14" s="56"/>
      <c r="PNA14" s="56"/>
      <c r="PNB14" s="56"/>
      <c r="PNC14" s="56"/>
      <c r="PND14" s="56"/>
      <c r="PNE14" s="56"/>
      <c r="PNF14" s="56"/>
      <c r="PNG14" s="56"/>
      <c r="PNH14" s="56"/>
      <c r="PNI14" s="56"/>
      <c r="PNJ14" s="56"/>
      <c r="PNK14" s="56"/>
      <c r="PNL14" s="56"/>
      <c r="PNM14" s="56"/>
      <c r="PNN14" s="56"/>
      <c r="PNO14" s="56"/>
      <c r="PNP14" s="56"/>
      <c r="PNQ14" s="56"/>
      <c r="PNR14" s="56"/>
      <c r="PNS14" s="56"/>
      <c r="PNT14" s="56"/>
      <c r="PNU14" s="56"/>
      <c r="PNV14" s="56"/>
      <c r="PNW14" s="56"/>
      <c r="PNX14" s="56"/>
      <c r="PNY14" s="56"/>
      <c r="PNZ14" s="56"/>
      <c r="POA14" s="56"/>
      <c r="POB14" s="56"/>
      <c r="POC14" s="56"/>
      <c r="POD14" s="56"/>
      <c r="POE14" s="56"/>
      <c r="POF14" s="56"/>
      <c r="POG14" s="56"/>
      <c r="POH14" s="56"/>
      <c r="POI14" s="56"/>
      <c r="POJ14" s="56"/>
      <c r="POK14" s="56"/>
      <c r="POL14" s="56"/>
      <c r="POM14" s="56"/>
      <c r="PON14" s="56"/>
      <c r="POO14" s="56"/>
      <c r="POP14" s="56"/>
      <c r="POQ14" s="56"/>
      <c r="POR14" s="56"/>
      <c r="POS14" s="56"/>
      <c r="POT14" s="56"/>
      <c r="POU14" s="56"/>
      <c r="POV14" s="56"/>
      <c r="POW14" s="56"/>
      <c r="POX14" s="56"/>
      <c r="POY14" s="56"/>
      <c r="POZ14" s="56"/>
      <c r="PPA14" s="56"/>
      <c r="PPB14" s="56"/>
      <c r="PPC14" s="56"/>
      <c r="PPD14" s="56"/>
      <c r="PPE14" s="56"/>
      <c r="PPF14" s="56"/>
      <c r="PPG14" s="56"/>
      <c r="PPH14" s="56"/>
      <c r="PPI14" s="56"/>
      <c r="PPJ14" s="56"/>
      <c r="PPK14" s="56"/>
      <c r="PPL14" s="56"/>
      <c r="PPM14" s="56"/>
      <c r="PPN14" s="56"/>
      <c r="PPO14" s="56"/>
      <c r="PPP14" s="56"/>
      <c r="PPQ14" s="56"/>
      <c r="PPR14" s="56"/>
      <c r="PPS14" s="56"/>
      <c r="PPT14" s="56"/>
      <c r="PPU14" s="56"/>
      <c r="PPV14" s="56"/>
      <c r="PPW14" s="56"/>
      <c r="PPX14" s="56"/>
      <c r="PPY14" s="56"/>
      <c r="PPZ14" s="56"/>
      <c r="PQA14" s="56"/>
      <c r="PQB14" s="56"/>
      <c r="PQC14" s="56"/>
      <c r="PQD14" s="56"/>
      <c r="PQE14" s="56"/>
      <c r="PQF14" s="56"/>
      <c r="PQG14" s="56"/>
      <c r="PQH14" s="56"/>
      <c r="PQI14" s="56"/>
      <c r="PQJ14" s="56"/>
      <c r="PQK14" s="56"/>
      <c r="PQL14" s="56"/>
      <c r="PQM14" s="56"/>
      <c r="PQN14" s="56"/>
      <c r="PQO14" s="56"/>
      <c r="PQP14" s="56"/>
      <c r="PQQ14" s="56"/>
      <c r="PQR14" s="56"/>
      <c r="PQS14" s="56"/>
      <c r="PQT14" s="56"/>
      <c r="PQU14" s="56"/>
      <c r="PQV14" s="56"/>
      <c r="PQW14" s="56"/>
      <c r="PQX14" s="56"/>
      <c r="PQY14" s="56"/>
      <c r="PQZ14" s="56"/>
      <c r="PRA14" s="56"/>
      <c r="PRB14" s="56"/>
      <c r="PRC14" s="56"/>
      <c r="PRD14" s="56"/>
      <c r="PRE14" s="56"/>
      <c r="PRF14" s="56"/>
      <c r="PRG14" s="56"/>
      <c r="PRH14" s="56"/>
      <c r="PRI14" s="56"/>
      <c r="PRJ14" s="56"/>
      <c r="PRK14" s="56"/>
      <c r="PRL14" s="56"/>
      <c r="PRM14" s="56"/>
      <c r="PRN14" s="56"/>
      <c r="PRO14" s="56"/>
      <c r="PRP14" s="56"/>
      <c r="PRQ14" s="56"/>
      <c r="PRR14" s="56"/>
      <c r="PRS14" s="56"/>
      <c r="PRT14" s="56"/>
      <c r="PRU14" s="56"/>
      <c r="PRV14" s="56"/>
      <c r="PRW14" s="56"/>
      <c r="PRX14" s="56"/>
      <c r="PRY14" s="56"/>
      <c r="PRZ14" s="56"/>
      <c r="PSA14" s="56"/>
      <c r="PSB14" s="56"/>
      <c r="PSC14" s="56"/>
      <c r="PSD14" s="56"/>
      <c r="PSE14" s="56"/>
      <c r="PSF14" s="56"/>
      <c r="PSG14" s="56"/>
      <c r="PSH14" s="56"/>
      <c r="PSI14" s="56"/>
      <c r="PSJ14" s="56"/>
      <c r="PSK14" s="56"/>
      <c r="PSL14" s="56"/>
      <c r="PSM14" s="56"/>
      <c r="PSN14" s="56"/>
      <c r="PSO14" s="56"/>
      <c r="PSP14" s="56"/>
      <c r="PSQ14" s="56"/>
      <c r="PSR14" s="56"/>
      <c r="PSS14" s="56"/>
      <c r="PST14" s="56"/>
      <c r="PSU14" s="56"/>
      <c r="PSV14" s="56"/>
      <c r="PSW14" s="56"/>
      <c r="PSX14" s="56"/>
      <c r="PSY14" s="56"/>
      <c r="PSZ14" s="56"/>
      <c r="PTA14" s="56"/>
      <c r="PTB14" s="56"/>
      <c r="PTC14" s="56"/>
      <c r="PTD14" s="56"/>
      <c r="PTE14" s="56"/>
      <c r="PTF14" s="56"/>
      <c r="PTG14" s="56"/>
      <c r="PTH14" s="56"/>
      <c r="PTI14" s="56"/>
      <c r="PTJ14" s="56"/>
      <c r="PTK14" s="56"/>
      <c r="PTL14" s="56"/>
      <c r="PTM14" s="56"/>
      <c r="PTN14" s="56"/>
      <c r="PTO14" s="56"/>
      <c r="PTP14" s="56"/>
      <c r="PTQ14" s="56"/>
      <c r="PTR14" s="56"/>
      <c r="PTS14" s="56"/>
      <c r="PTT14" s="56"/>
      <c r="PTU14" s="56"/>
      <c r="PTV14" s="56"/>
      <c r="PTW14" s="56"/>
      <c r="PTX14" s="56"/>
      <c r="PTY14" s="56"/>
      <c r="PTZ14" s="56"/>
      <c r="PUA14" s="56"/>
      <c r="PUB14" s="56"/>
      <c r="PUC14" s="56"/>
      <c r="PUD14" s="56"/>
      <c r="PUE14" s="56"/>
      <c r="PUF14" s="56"/>
      <c r="PUG14" s="56"/>
      <c r="PUH14" s="56"/>
      <c r="PUI14" s="56"/>
      <c r="PUJ14" s="56"/>
      <c r="PUK14" s="56"/>
      <c r="PUL14" s="56"/>
      <c r="PUM14" s="56"/>
      <c r="PUN14" s="56"/>
      <c r="PUO14" s="56"/>
      <c r="PUP14" s="56"/>
      <c r="PUQ14" s="56"/>
      <c r="PUR14" s="56"/>
      <c r="PUS14" s="56"/>
      <c r="PUT14" s="56"/>
      <c r="PUU14" s="56"/>
      <c r="PUV14" s="56"/>
      <c r="PUW14" s="56"/>
      <c r="PUX14" s="56"/>
      <c r="PUY14" s="56"/>
      <c r="PUZ14" s="56"/>
      <c r="PVA14" s="56"/>
      <c r="PVB14" s="56"/>
      <c r="PVC14" s="56"/>
      <c r="PVD14" s="56"/>
      <c r="PVE14" s="56"/>
      <c r="PVF14" s="56"/>
      <c r="PVG14" s="56"/>
      <c r="PVH14" s="56"/>
      <c r="PVI14" s="56"/>
      <c r="PVJ14" s="56"/>
      <c r="PVK14" s="56"/>
      <c r="PVL14" s="56"/>
      <c r="PVM14" s="56"/>
      <c r="PVN14" s="56"/>
      <c r="PVO14" s="56"/>
      <c r="PVP14" s="56"/>
      <c r="PVQ14" s="56"/>
      <c r="PVR14" s="56"/>
      <c r="PVS14" s="56"/>
      <c r="PVT14" s="56"/>
      <c r="PVU14" s="56"/>
      <c r="PVV14" s="56"/>
      <c r="PVW14" s="56"/>
      <c r="PVX14" s="56"/>
      <c r="PVY14" s="56"/>
      <c r="PVZ14" s="56"/>
      <c r="PWA14" s="56"/>
      <c r="PWB14" s="56"/>
      <c r="PWC14" s="56"/>
      <c r="PWD14" s="56"/>
      <c r="PWE14" s="56"/>
      <c r="PWF14" s="56"/>
      <c r="PWG14" s="56"/>
      <c r="PWH14" s="56"/>
      <c r="PWI14" s="56"/>
      <c r="PWJ14" s="56"/>
      <c r="PWK14" s="56"/>
      <c r="PWL14" s="56"/>
      <c r="PWM14" s="56"/>
      <c r="PWN14" s="56"/>
      <c r="PWO14" s="56"/>
      <c r="PWP14" s="56"/>
      <c r="PWQ14" s="56"/>
      <c r="PWR14" s="56"/>
      <c r="PWS14" s="56"/>
      <c r="PWT14" s="56"/>
      <c r="PWU14" s="56"/>
      <c r="PWV14" s="56"/>
      <c r="PWW14" s="56"/>
      <c r="PWX14" s="56"/>
      <c r="PWY14" s="56"/>
      <c r="PWZ14" s="56"/>
      <c r="PXA14" s="56"/>
      <c r="PXB14" s="56"/>
      <c r="PXC14" s="56"/>
      <c r="PXD14" s="56"/>
      <c r="PXE14" s="56"/>
      <c r="PXF14" s="56"/>
      <c r="PXG14" s="56"/>
      <c r="PXH14" s="56"/>
      <c r="PXI14" s="56"/>
      <c r="PXJ14" s="56"/>
      <c r="PXK14" s="56"/>
      <c r="PXL14" s="56"/>
      <c r="PXM14" s="56"/>
      <c r="PXN14" s="56"/>
      <c r="PXO14" s="56"/>
      <c r="PXP14" s="56"/>
      <c r="PXQ14" s="56"/>
      <c r="PXR14" s="56"/>
      <c r="PXS14" s="56"/>
      <c r="PXT14" s="56"/>
      <c r="PXU14" s="56"/>
      <c r="PXV14" s="56"/>
      <c r="PXW14" s="56"/>
      <c r="PXX14" s="56"/>
      <c r="PXY14" s="56"/>
      <c r="PXZ14" s="56"/>
      <c r="PYA14" s="56"/>
      <c r="PYB14" s="56"/>
      <c r="PYC14" s="56"/>
      <c r="PYD14" s="56"/>
      <c r="PYE14" s="56"/>
      <c r="PYF14" s="56"/>
      <c r="PYG14" s="56"/>
      <c r="PYH14" s="56"/>
      <c r="PYI14" s="56"/>
      <c r="PYJ14" s="56"/>
      <c r="PYK14" s="56"/>
      <c r="PYL14" s="56"/>
      <c r="PYM14" s="56"/>
      <c r="PYN14" s="56"/>
      <c r="PYO14" s="56"/>
      <c r="PYP14" s="56"/>
      <c r="PYQ14" s="56"/>
      <c r="PYR14" s="56"/>
      <c r="PYS14" s="56"/>
      <c r="PYT14" s="56"/>
      <c r="PYU14" s="56"/>
      <c r="PYV14" s="56"/>
      <c r="PYW14" s="56"/>
      <c r="PYX14" s="56"/>
      <c r="PYY14" s="56"/>
      <c r="PYZ14" s="56"/>
      <c r="PZA14" s="56"/>
      <c r="PZB14" s="56"/>
      <c r="PZC14" s="56"/>
      <c r="PZD14" s="56"/>
      <c r="PZE14" s="56"/>
      <c r="PZF14" s="56"/>
      <c r="PZG14" s="56"/>
      <c r="PZH14" s="56"/>
      <c r="PZI14" s="56"/>
      <c r="PZJ14" s="56"/>
      <c r="PZK14" s="56"/>
      <c r="PZL14" s="56"/>
      <c r="PZM14" s="56"/>
      <c r="PZN14" s="56"/>
      <c r="PZO14" s="56"/>
      <c r="PZP14" s="56"/>
      <c r="PZQ14" s="56"/>
      <c r="PZR14" s="56"/>
      <c r="PZS14" s="56"/>
      <c r="PZT14" s="56"/>
      <c r="PZU14" s="56"/>
      <c r="PZV14" s="56"/>
      <c r="PZW14" s="56"/>
      <c r="PZX14" s="56"/>
      <c r="PZY14" s="56"/>
      <c r="PZZ14" s="56"/>
      <c r="QAA14" s="56"/>
      <c r="QAB14" s="56"/>
      <c r="QAC14" s="56"/>
      <c r="QAD14" s="56"/>
      <c r="QAE14" s="56"/>
      <c r="QAF14" s="56"/>
      <c r="QAG14" s="56"/>
      <c r="QAH14" s="56"/>
      <c r="QAI14" s="56"/>
      <c r="QAJ14" s="56"/>
      <c r="QAK14" s="56"/>
      <c r="QAL14" s="56"/>
      <c r="QAM14" s="56"/>
      <c r="QAN14" s="56"/>
      <c r="QAO14" s="56"/>
      <c r="QAP14" s="56"/>
      <c r="QAQ14" s="56"/>
      <c r="QAR14" s="56"/>
      <c r="QAS14" s="56"/>
      <c r="QAT14" s="56"/>
      <c r="QAU14" s="56"/>
      <c r="QAV14" s="56"/>
      <c r="QAW14" s="56"/>
      <c r="QAX14" s="56"/>
      <c r="QAY14" s="56"/>
      <c r="QAZ14" s="56"/>
      <c r="QBA14" s="56"/>
      <c r="QBB14" s="56"/>
      <c r="QBC14" s="56"/>
      <c r="QBD14" s="56"/>
      <c r="QBE14" s="56"/>
      <c r="QBF14" s="56"/>
      <c r="QBG14" s="56"/>
      <c r="QBH14" s="56"/>
      <c r="QBI14" s="56"/>
      <c r="QBJ14" s="56"/>
      <c r="QBK14" s="56"/>
      <c r="QBL14" s="56"/>
      <c r="QBM14" s="56"/>
      <c r="QBN14" s="56"/>
      <c r="QBO14" s="56"/>
      <c r="QBP14" s="56"/>
      <c r="QBQ14" s="56"/>
      <c r="QBR14" s="56"/>
      <c r="QBS14" s="56"/>
      <c r="QBT14" s="56"/>
      <c r="QBU14" s="56"/>
      <c r="QBV14" s="56"/>
      <c r="QBW14" s="56"/>
      <c r="QBX14" s="56"/>
      <c r="QBY14" s="56"/>
      <c r="QBZ14" s="56"/>
      <c r="QCA14" s="56"/>
      <c r="QCB14" s="56"/>
      <c r="QCC14" s="56"/>
      <c r="QCD14" s="56"/>
      <c r="QCE14" s="56"/>
      <c r="QCF14" s="56"/>
      <c r="QCG14" s="56"/>
      <c r="QCH14" s="56"/>
      <c r="QCI14" s="56"/>
      <c r="QCJ14" s="56"/>
      <c r="QCK14" s="56"/>
      <c r="QCL14" s="56"/>
      <c r="QCM14" s="56"/>
      <c r="QCN14" s="56"/>
      <c r="QCO14" s="56"/>
      <c r="QCP14" s="56"/>
      <c r="QCQ14" s="56"/>
      <c r="QCR14" s="56"/>
      <c r="QCS14" s="56"/>
      <c r="QCT14" s="56"/>
      <c r="QCU14" s="56"/>
      <c r="QCV14" s="56"/>
      <c r="QCW14" s="56"/>
      <c r="QCX14" s="56"/>
      <c r="QCY14" s="56"/>
      <c r="QCZ14" s="56"/>
      <c r="QDA14" s="56"/>
      <c r="QDB14" s="56"/>
      <c r="QDC14" s="56"/>
      <c r="QDD14" s="56"/>
      <c r="QDE14" s="56"/>
      <c r="QDF14" s="56"/>
      <c r="QDG14" s="56"/>
      <c r="QDH14" s="56"/>
      <c r="QDI14" s="56"/>
      <c r="QDJ14" s="56"/>
      <c r="QDK14" s="56"/>
      <c r="QDL14" s="56"/>
      <c r="QDM14" s="56"/>
      <c r="QDN14" s="56"/>
      <c r="QDO14" s="56"/>
      <c r="QDP14" s="56"/>
      <c r="QDQ14" s="56"/>
      <c r="QDR14" s="56"/>
      <c r="QDS14" s="56"/>
      <c r="QDT14" s="56"/>
      <c r="QDU14" s="56"/>
      <c r="QDV14" s="56"/>
      <c r="QDW14" s="56"/>
      <c r="QDX14" s="56"/>
      <c r="QDY14" s="56"/>
      <c r="QDZ14" s="56"/>
      <c r="QEA14" s="56"/>
      <c r="QEB14" s="56"/>
      <c r="QEC14" s="56"/>
      <c r="QED14" s="56"/>
      <c r="QEE14" s="56"/>
      <c r="QEF14" s="56"/>
      <c r="QEG14" s="56"/>
      <c r="QEH14" s="56"/>
      <c r="QEI14" s="56"/>
      <c r="QEJ14" s="56"/>
      <c r="QEK14" s="56"/>
      <c r="QEL14" s="56"/>
      <c r="QEM14" s="56"/>
      <c r="QEN14" s="56"/>
      <c r="QEO14" s="56"/>
      <c r="QEP14" s="56"/>
      <c r="QEQ14" s="56"/>
      <c r="QER14" s="56"/>
      <c r="QES14" s="56"/>
      <c r="QET14" s="56"/>
      <c r="QEU14" s="56"/>
      <c r="QEV14" s="56"/>
      <c r="QEW14" s="56"/>
      <c r="QEX14" s="56"/>
      <c r="QEY14" s="56"/>
      <c r="QEZ14" s="56"/>
      <c r="QFA14" s="56"/>
      <c r="QFB14" s="56"/>
      <c r="QFC14" s="56"/>
      <c r="QFD14" s="56"/>
      <c r="QFE14" s="56"/>
      <c r="QFF14" s="56"/>
      <c r="QFG14" s="56"/>
      <c r="QFH14" s="56"/>
      <c r="QFI14" s="56"/>
      <c r="QFJ14" s="56"/>
      <c r="QFK14" s="56"/>
      <c r="QFL14" s="56"/>
      <c r="QFM14" s="56"/>
      <c r="QFN14" s="56"/>
      <c r="QFO14" s="56"/>
      <c r="QFP14" s="56"/>
      <c r="QFQ14" s="56"/>
      <c r="QFR14" s="56"/>
      <c r="QFS14" s="56"/>
      <c r="QFT14" s="56"/>
      <c r="QFU14" s="56"/>
      <c r="QFV14" s="56"/>
      <c r="QFW14" s="56"/>
      <c r="QFX14" s="56"/>
      <c r="QFY14" s="56"/>
      <c r="QFZ14" s="56"/>
      <c r="QGA14" s="56"/>
      <c r="QGB14" s="56"/>
      <c r="QGC14" s="56"/>
      <c r="QGD14" s="56"/>
      <c r="QGE14" s="56"/>
      <c r="QGF14" s="56"/>
      <c r="QGG14" s="56"/>
      <c r="QGH14" s="56"/>
      <c r="QGI14" s="56"/>
      <c r="QGJ14" s="56"/>
      <c r="QGK14" s="56"/>
      <c r="QGL14" s="56"/>
      <c r="QGM14" s="56"/>
      <c r="QGN14" s="56"/>
      <c r="QGO14" s="56"/>
      <c r="QGP14" s="56"/>
      <c r="QGQ14" s="56"/>
      <c r="QGR14" s="56"/>
      <c r="QGS14" s="56"/>
      <c r="QGT14" s="56"/>
      <c r="QGU14" s="56"/>
      <c r="QGV14" s="56"/>
      <c r="QGW14" s="56"/>
      <c r="QGX14" s="56"/>
      <c r="QGY14" s="56"/>
      <c r="QGZ14" s="56"/>
      <c r="QHA14" s="56"/>
      <c r="QHB14" s="56"/>
      <c r="QHC14" s="56"/>
      <c r="QHD14" s="56"/>
      <c r="QHE14" s="56"/>
      <c r="QHF14" s="56"/>
      <c r="QHG14" s="56"/>
      <c r="QHH14" s="56"/>
      <c r="QHI14" s="56"/>
      <c r="QHJ14" s="56"/>
      <c r="QHK14" s="56"/>
      <c r="QHL14" s="56"/>
      <c r="QHM14" s="56"/>
      <c r="QHN14" s="56"/>
      <c r="QHO14" s="56"/>
      <c r="QHP14" s="56"/>
      <c r="QHQ14" s="56"/>
      <c r="QHR14" s="56"/>
      <c r="QHS14" s="56"/>
      <c r="QHT14" s="56"/>
      <c r="QHU14" s="56"/>
      <c r="QHV14" s="56"/>
      <c r="QHW14" s="56"/>
      <c r="QHX14" s="56"/>
      <c r="QHY14" s="56"/>
      <c r="QHZ14" s="56"/>
      <c r="QIA14" s="56"/>
      <c r="QIB14" s="56"/>
      <c r="QIC14" s="56"/>
      <c r="QID14" s="56"/>
      <c r="QIE14" s="56"/>
      <c r="QIF14" s="56"/>
      <c r="QIG14" s="56"/>
      <c r="QIH14" s="56"/>
      <c r="QII14" s="56"/>
      <c r="QIJ14" s="56"/>
      <c r="QIK14" s="56"/>
      <c r="QIL14" s="56"/>
      <c r="QIM14" s="56"/>
      <c r="QIN14" s="56"/>
      <c r="QIO14" s="56"/>
      <c r="QIP14" s="56"/>
      <c r="QIQ14" s="56"/>
      <c r="QIR14" s="56"/>
      <c r="QIS14" s="56"/>
      <c r="QIT14" s="56"/>
      <c r="QIU14" s="56"/>
      <c r="QIV14" s="56"/>
      <c r="QIW14" s="56"/>
      <c r="QIX14" s="56"/>
      <c r="QIY14" s="56"/>
      <c r="QIZ14" s="56"/>
      <c r="QJA14" s="56"/>
      <c r="QJB14" s="56"/>
      <c r="QJC14" s="56"/>
      <c r="QJD14" s="56"/>
      <c r="QJE14" s="56"/>
      <c r="QJF14" s="56"/>
      <c r="QJG14" s="56"/>
      <c r="QJH14" s="56"/>
      <c r="QJI14" s="56"/>
      <c r="QJJ14" s="56"/>
      <c r="QJK14" s="56"/>
      <c r="QJL14" s="56"/>
      <c r="QJM14" s="56"/>
      <c r="QJN14" s="56"/>
      <c r="QJO14" s="56"/>
      <c r="QJP14" s="56"/>
      <c r="QJQ14" s="56"/>
      <c r="QJR14" s="56"/>
      <c r="QJS14" s="56"/>
      <c r="QJT14" s="56"/>
      <c r="QJU14" s="56"/>
      <c r="QJV14" s="56"/>
      <c r="QJW14" s="56"/>
      <c r="QJX14" s="56"/>
      <c r="QJY14" s="56"/>
      <c r="QJZ14" s="56"/>
      <c r="QKA14" s="56"/>
      <c r="QKB14" s="56"/>
      <c r="QKC14" s="56"/>
      <c r="QKD14" s="56"/>
      <c r="QKE14" s="56"/>
      <c r="QKF14" s="56"/>
      <c r="QKG14" s="56"/>
      <c r="QKH14" s="56"/>
      <c r="QKI14" s="56"/>
      <c r="QKJ14" s="56"/>
      <c r="QKK14" s="56"/>
      <c r="QKL14" s="56"/>
      <c r="QKM14" s="56"/>
      <c r="QKN14" s="56"/>
      <c r="QKO14" s="56"/>
      <c r="QKP14" s="56"/>
      <c r="QKQ14" s="56"/>
      <c r="QKR14" s="56"/>
      <c r="QKS14" s="56"/>
      <c r="QKT14" s="56"/>
      <c r="QKU14" s="56"/>
      <c r="QKV14" s="56"/>
      <c r="QKW14" s="56"/>
      <c r="QKX14" s="56"/>
      <c r="QKY14" s="56"/>
      <c r="QKZ14" s="56"/>
      <c r="QLA14" s="56"/>
      <c r="QLB14" s="56"/>
      <c r="QLC14" s="56"/>
      <c r="QLD14" s="56"/>
      <c r="QLE14" s="56"/>
      <c r="QLF14" s="56"/>
      <c r="QLG14" s="56"/>
      <c r="QLH14" s="56"/>
      <c r="QLI14" s="56"/>
      <c r="QLJ14" s="56"/>
      <c r="QLK14" s="56"/>
      <c r="QLL14" s="56"/>
      <c r="QLM14" s="56"/>
      <c r="QLN14" s="56"/>
      <c r="QLO14" s="56"/>
      <c r="QLP14" s="56"/>
      <c r="QLQ14" s="56"/>
      <c r="QLR14" s="56"/>
      <c r="QLS14" s="56"/>
      <c r="QLT14" s="56"/>
      <c r="QLU14" s="56"/>
      <c r="QLV14" s="56"/>
      <c r="QLW14" s="56"/>
      <c r="QLX14" s="56"/>
      <c r="QLY14" s="56"/>
      <c r="QLZ14" s="56"/>
      <c r="QMA14" s="56"/>
      <c r="QMB14" s="56"/>
      <c r="QMC14" s="56"/>
      <c r="QMD14" s="56"/>
      <c r="QME14" s="56"/>
      <c r="QMF14" s="56"/>
      <c r="QMG14" s="56"/>
      <c r="QMH14" s="56"/>
      <c r="QMI14" s="56"/>
      <c r="QMJ14" s="56"/>
      <c r="QMK14" s="56"/>
      <c r="QML14" s="56"/>
      <c r="QMM14" s="56"/>
      <c r="QMN14" s="56"/>
      <c r="QMO14" s="56"/>
      <c r="QMP14" s="56"/>
      <c r="QMQ14" s="56"/>
      <c r="QMR14" s="56"/>
      <c r="QMS14" s="56"/>
      <c r="QMT14" s="56"/>
      <c r="QMU14" s="56"/>
      <c r="QMV14" s="56"/>
      <c r="QMW14" s="56"/>
      <c r="QMX14" s="56"/>
      <c r="QMY14" s="56"/>
      <c r="QMZ14" s="56"/>
      <c r="QNA14" s="56"/>
      <c r="QNB14" s="56"/>
      <c r="QNC14" s="56"/>
      <c r="QND14" s="56"/>
      <c r="QNE14" s="56"/>
      <c r="QNF14" s="56"/>
      <c r="QNG14" s="56"/>
      <c r="QNH14" s="56"/>
      <c r="QNI14" s="56"/>
      <c r="QNJ14" s="56"/>
      <c r="QNK14" s="56"/>
      <c r="QNL14" s="56"/>
      <c r="QNM14" s="56"/>
      <c r="QNN14" s="56"/>
      <c r="QNO14" s="56"/>
      <c r="QNP14" s="56"/>
      <c r="QNQ14" s="56"/>
      <c r="QNR14" s="56"/>
      <c r="QNS14" s="56"/>
      <c r="QNT14" s="56"/>
      <c r="QNU14" s="56"/>
      <c r="QNV14" s="56"/>
      <c r="QNW14" s="56"/>
      <c r="QNX14" s="56"/>
      <c r="QNY14" s="56"/>
      <c r="QNZ14" s="56"/>
      <c r="QOA14" s="56"/>
      <c r="QOB14" s="56"/>
      <c r="QOC14" s="56"/>
      <c r="QOD14" s="56"/>
      <c r="QOE14" s="56"/>
      <c r="QOF14" s="56"/>
      <c r="QOG14" s="56"/>
      <c r="QOH14" s="56"/>
      <c r="QOI14" s="56"/>
      <c r="QOJ14" s="56"/>
      <c r="QOK14" s="56"/>
      <c r="QOL14" s="56"/>
      <c r="QOM14" s="56"/>
      <c r="QON14" s="56"/>
      <c r="QOO14" s="56"/>
      <c r="QOP14" s="56"/>
      <c r="QOQ14" s="56"/>
      <c r="QOR14" s="56"/>
      <c r="QOS14" s="56"/>
      <c r="QOT14" s="56"/>
      <c r="QOU14" s="56"/>
      <c r="QOV14" s="56"/>
      <c r="QOW14" s="56"/>
      <c r="QOX14" s="56"/>
      <c r="QOY14" s="56"/>
      <c r="QOZ14" s="56"/>
      <c r="QPA14" s="56"/>
      <c r="QPB14" s="56"/>
      <c r="QPC14" s="56"/>
      <c r="QPD14" s="56"/>
      <c r="QPE14" s="56"/>
      <c r="QPF14" s="56"/>
      <c r="QPG14" s="56"/>
      <c r="QPH14" s="56"/>
      <c r="QPI14" s="56"/>
      <c r="QPJ14" s="56"/>
      <c r="QPK14" s="56"/>
      <c r="QPL14" s="56"/>
      <c r="QPM14" s="56"/>
      <c r="QPN14" s="56"/>
      <c r="QPO14" s="56"/>
      <c r="QPP14" s="56"/>
      <c r="QPQ14" s="56"/>
      <c r="QPR14" s="56"/>
      <c r="QPS14" s="56"/>
      <c r="QPT14" s="56"/>
      <c r="QPU14" s="56"/>
      <c r="QPV14" s="56"/>
      <c r="QPW14" s="56"/>
      <c r="QPX14" s="56"/>
      <c r="QPY14" s="56"/>
      <c r="QPZ14" s="56"/>
      <c r="QQA14" s="56"/>
      <c r="QQB14" s="56"/>
      <c r="QQC14" s="56"/>
      <c r="QQD14" s="56"/>
      <c r="QQE14" s="56"/>
      <c r="QQF14" s="56"/>
      <c r="QQG14" s="56"/>
      <c r="QQH14" s="56"/>
      <c r="QQI14" s="56"/>
      <c r="QQJ14" s="56"/>
      <c r="QQK14" s="56"/>
      <c r="QQL14" s="56"/>
      <c r="QQM14" s="56"/>
      <c r="QQN14" s="56"/>
      <c r="QQO14" s="56"/>
      <c r="QQP14" s="56"/>
      <c r="QQQ14" s="56"/>
      <c r="QQR14" s="56"/>
      <c r="QQS14" s="56"/>
      <c r="QQT14" s="56"/>
      <c r="QQU14" s="56"/>
      <c r="QQV14" s="56"/>
      <c r="QQW14" s="56"/>
      <c r="QQX14" s="56"/>
      <c r="QQY14" s="56"/>
      <c r="QQZ14" s="56"/>
      <c r="QRA14" s="56"/>
      <c r="QRB14" s="56"/>
      <c r="QRC14" s="56"/>
      <c r="QRD14" s="56"/>
      <c r="QRE14" s="56"/>
      <c r="QRF14" s="56"/>
      <c r="QRG14" s="56"/>
      <c r="QRH14" s="56"/>
      <c r="QRI14" s="56"/>
      <c r="QRJ14" s="56"/>
      <c r="QRK14" s="56"/>
      <c r="QRL14" s="56"/>
      <c r="QRM14" s="56"/>
      <c r="QRN14" s="56"/>
      <c r="QRO14" s="56"/>
      <c r="QRP14" s="56"/>
      <c r="QRQ14" s="56"/>
      <c r="QRR14" s="56"/>
      <c r="QRS14" s="56"/>
      <c r="QRT14" s="56"/>
      <c r="QRU14" s="56"/>
      <c r="QRV14" s="56"/>
      <c r="QRW14" s="56"/>
      <c r="QRX14" s="56"/>
      <c r="QRY14" s="56"/>
      <c r="QRZ14" s="56"/>
      <c r="QSA14" s="56"/>
      <c r="QSB14" s="56"/>
      <c r="QSC14" s="56"/>
      <c r="QSD14" s="56"/>
      <c r="QSE14" s="56"/>
      <c r="QSF14" s="56"/>
      <c r="QSG14" s="56"/>
      <c r="QSH14" s="56"/>
      <c r="QSI14" s="56"/>
      <c r="QSJ14" s="56"/>
      <c r="QSK14" s="56"/>
      <c r="QSL14" s="56"/>
      <c r="QSM14" s="56"/>
      <c r="QSN14" s="56"/>
      <c r="QSO14" s="56"/>
      <c r="QSP14" s="56"/>
      <c r="QSQ14" s="56"/>
      <c r="QSR14" s="56"/>
      <c r="QSS14" s="56"/>
      <c r="QST14" s="56"/>
      <c r="QSU14" s="56"/>
      <c r="QSV14" s="56"/>
      <c r="QSW14" s="56"/>
      <c r="QSX14" s="56"/>
      <c r="QSY14" s="56"/>
      <c r="QSZ14" s="56"/>
      <c r="QTA14" s="56"/>
      <c r="QTB14" s="56"/>
      <c r="QTC14" s="56"/>
      <c r="QTD14" s="56"/>
      <c r="QTE14" s="56"/>
      <c r="QTF14" s="56"/>
      <c r="QTG14" s="56"/>
      <c r="QTH14" s="56"/>
      <c r="QTI14" s="56"/>
      <c r="QTJ14" s="56"/>
      <c r="QTK14" s="56"/>
      <c r="QTL14" s="56"/>
      <c r="QTM14" s="56"/>
      <c r="QTN14" s="56"/>
      <c r="QTO14" s="56"/>
      <c r="QTP14" s="56"/>
      <c r="QTQ14" s="56"/>
      <c r="QTR14" s="56"/>
      <c r="QTS14" s="56"/>
      <c r="QTT14" s="56"/>
      <c r="QTU14" s="56"/>
      <c r="QTV14" s="56"/>
      <c r="QTW14" s="56"/>
      <c r="QTX14" s="56"/>
      <c r="QTY14" s="56"/>
      <c r="QTZ14" s="56"/>
      <c r="QUA14" s="56"/>
      <c r="QUB14" s="56"/>
      <c r="QUC14" s="56"/>
      <c r="QUD14" s="56"/>
      <c r="QUE14" s="56"/>
      <c r="QUF14" s="56"/>
      <c r="QUG14" s="56"/>
      <c r="QUH14" s="56"/>
      <c r="QUI14" s="56"/>
      <c r="QUJ14" s="56"/>
      <c r="QUK14" s="56"/>
      <c r="QUL14" s="56"/>
      <c r="QUM14" s="56"/>
      <c r="QUN14" s="56"/>
      <c r="QUO14" s="56"/>
      <c r="QUP14" s="56"/>
      <c r="QUQ14" s="56"/>
      <c r="QUR14" s="56"/>
      <c r="QUS14" s="56"/>
      <c r="QUT14" s="56"/>
      <c r="QUU14" s="56"/>
      <c r="QUV14" s="56"/>
      <c r="QUW14" s="56"/>
      <c r="QUX14" s="56"/>
      <c r="QUY14" s="56"/>
      <c r="QUZ14" s="56"/>
      <c r="QVA14" s="56"/>
      <c r="QVB14" s="56"/>
      <c r="QVC14" s="56"/>
      <c r="QVD14" s="56"/>
      <c r="QVE14" s="56"/>
      <c r="QVF14" s="56"/>
      <c r="QVG14" s="56"/>
      <c r="QVH14" s="56"/>
      <c r="QVI14" s="56"/>
      <c r="QVJ14" s="56"/>
      <c r="QVK14" s="56"/>
      <c r="QVL14" s="56"/>
      <c r="QVM14" s="56"/>
      <c r="QVN14" s="56"/>
      <c r="QVO14" s="56"/>
      <c r="QVP14" s="56"/>
      <c r="QVQ14" s="56"/>
      <c r="QVR14" s="56"/>
      <c r="QVS14" s="56"/>
      <c r="QVT14" s="56"/>
      <c r="QVU14" s="56"/>
      <c r="QVV14" s="56"/>
      <c r="QVW14" s="56"/>
      <c r="QVX14" s="56"/>
      <c r="QVY14" s="56"/>
      <c r="QVZ14" s="56"/>
      <c r="QWA14" s="56"/>
      <c r="QWB14" s="56"/>
      <c r="QWC14" s="56"/>
      <c r="QWD14" s="56"/>
      <c r="QWE14" s="56"/>
      <c r="QWF14" s="56"/>
      <c r="QWG14" s="56"/>
      <c r="QWH14" s="56"/>
      <c r="QWI14" s="56"/>
      <c r="QWJ14" s="56"/>
      <c r="QWK14" s="56"/>
      <c r="QWL14" s="56"/>
      <c r="QWM14" s="56"/>
      <c r="QWN14" s="56"/>
      <c r="QWO14" s="56"/>
      <c r="QWP14" s="56"/>
      <c r="QWQ14" s="56"/>
      <c r="QWR14" s="56"/>
      <c r="QWS14" s="56"/>
      <c r="QWT14" s="56"/>
      <c r="QWU14" s="56"/>
      <c r="QWV14" s="56"/>
      <c r="QWW14" s="56"/>
      <c r="QWX14" s="56"/>
      <c r="QWY14" s="56"/>
      <c r="QWZ14" s="56"/>
      <c r="QXA14" s="56"/>
      <c r="QXB14" s="56"/>
      <c r="QXC14" s="56"/>
      <c r="QXD14" s="56"/>
      <c r="QXE14" s="56"/>
      <c r="QXF14" s="56"/>
      <c r="QXG14" s="56"/>
      <c r="QXH14" s="56"/>
      <c r="QXI14" s="56"/>
      <c r="QXJ14" s="56"/>
      <c r="QXK14" s="56"/>
      <c r="QXL14" s="56"/>
      <c r="QXM14" s="56"/>
      <c r="QXN14" s="56"/>
      <c r="QXO14" s="56"/>
      <c r="QXP14" s="56"/>
      <c r="QXQ14" s="56"/>
      <c r="QXR14" s="56"/>
      <c r="QXS14" s="56"/>
      <c r="QXT14" s="56"/>
      <c r="QXU14" s="56"/>
      <c r="QXV14" s="56"/>
      <c r="QXW14" s="56"/>
      <c r="QXX14" s="56"/>
      <c r="QXY14" s="56"/>
      <c r="QXZ14" s="56"/>
      <c r="QYA14" s="56"/>
      <c r="QYB14" s="56"/>
      <c r="QYC14" s="56"/>
      <c r="QYD14" s="56"/>
      <c r="QYE14" s="56"/>
      <c r="QYF14" s="56"/>
      <c r="QYG14" s="56"/>
      <c r="QYH14" s="56"/>
      <c r="QYI14" s="56"/>
      <c r="QYJ14" s="56"/>
      <c r="QYK14" s="56"/>
      <c r="QYL14" s="56"/>
      <c r="QYM14" s="56"/>
      <c r="QYN14" s="56"/>
      <c r="QYO14" s="56"/>
      <c r="QYP14" s="56"/>
      <c r="QYQ14" s="56"/>
      <c r="QYR14" s="56"/>
      <c r="QYS14" s="56"/>
      <c r="QYT14" s="56"/>
      <c r="QYU14" s="56"/>
      <c r="QYV14" s="56"/>
      <c r="QYW14" s="56"/>
      <c r="QYX14" s="56"/>
      <c r="QYY14" s="56"/>
      <c r="QYZ14" s="56"/>
      <c r="QZA14" s="56"/>
      <c r="QZB14" s="56"/>
      <c r="QZC14" s="56"/>
      <c r="QZD14" s="56"/>
      <c r="QZE14" s="56"/>
      <c r="QZF14" s="56"/>
      <c r="QZG14" s="56"/>
      <c r="QZH14" s="56"/>
      <c r="QZI14" s="56"/>
      <c r="QZJ14" s="56"/>
      <c r="QZK14" s="56"/>
      <c r="QZL14" s="56"/>
      <c r="QZM14" s="56"/>
      <c r="QZN14" s="56"/>
      <c r="QZO14" s="56"/>
      <c r="QZP14" s="56"/>
      <c r="QZQ14" s="56"/>
      <c r="QZR14" s="56"/>
      <c r="QZS14" s="56"/>
      <c r="QZT14" s="56"/>
      <c r="QZU14" s="56"/>
      <c r="QZV14" s="56"/>
      <c r="QZW14" s="56"/>
      <c r="QZX14" s="56"/>
      <c r="QZY14" s="56"/>
      <c r="QZZ14" s="56"/>
      <c r="RAA14" s="56"/>
      <c r="RAB14" s="56"/>
      <c r="RAC14" s="56"/>
      <c r="RAD14" s="56"/>
      <c r="RAE14" s="56"/>
      <c r="RAF14" s="56"/>
      <c r="RAG14" s="56"/>
      <c r="RAH14" s="56"/>
      <c r="RAI14" s="56"/>
      <c r="RAJ14" s="56"/>
      <c r="RAK14" s="56"/>
      <c r="RAL14" s="56"/>
      <c r="RAM14" s="56"/>
      <c r="RAN14" s="56"/>
      <c r="RAO14" s="56"/>
      <c r="RAP14" s="56"/>
      <c r="RAQ14" s="56"/>
      <c r="RAR14" s="56"/>
      <c r="RAS14" s="56"/>
      <c r="RAT14" s="56"/>
      <c r="RAU14" s="56"/>
      <c r="RAV14" s="56"/>
      <c r="RAW14" s="56"/>
      <c r="RAX14" s="56"/>
      <c r="RAY14" s="56"/>
      <c r="RAZ14" s="56"/>
      <c r="RBA14" s="56"/>
      <c r="RBB14" s="56"/>
      <c r="RBC14" s="56"/>
      <c r="RBD14" s="56"/>
      <c r="RBE14" s="56"/>
      <c r="RBF14" s="56"/>
      <c r="RBG14" s="56"/>
      <c r="RBH14" s="56"/>
      <c r="RBI14" s="56"/>
      <c r="RBJ14" s="56"/>
      <c r="RBK14" s="56"/>
      <c r="RBL14" s="56"/>
      <c r="RBM14" s="56"/>
      <c r="RBN14" s="56"/>
      <c r="RBO14" s="56"/>
      <c r="RBP14" s="56"/>
      <c r="RBQ14" s="56"/>
      <c r="RBR14" s="56"/>
      <c r="RBS14" s="56"/>
      <c r="RBT14" s="56"/>
      <c r="RBU14" s="56"/>
      <c r="RBV14" s="56"/>
      <c r="RBW14" s="56"/>
      <c r="RBX14" s="56"/>
      <c r="RBY14" s="56"/>
      <c r="RBZ14" s="56"/>
      <c r="RCA14" s="56"/>
      <c r="RCB14" s="56"/>
      <c r="RCC14" s="56"/>
      <c r="RCD14" s="56"/>
      <c r="RCE14" s="56"/>
      <c r="RCF14" s="56"/>
      <c r="RCG14" s="56"/>
      <c r="RCH14" s="56"/>
      <c r="RCI14" s="56"/>
      <c r="RCJ14" s="56"/>
      <c r="RCK14" s="56"/>
      <c r="RCL14" s="56"/>
      <c r="RCM14" s="56"/>
      <c r="RCN14" s="56"/>
      <c r="RCO14" s="56"/>
      <c r="RCP14" s="56"/>
      <c r="RCQ14" s="56"/>
      <c r="RCR14" s="56"/>
      <c r="RCS14" s="56"/>
      <c r="RCT14" s="56"/>
      <c r="RCU14" s="56"/>
      <c r="RCV14" s="56"/>
      <c r="RCW14" s="56"/>
      <c r="RCX14" s="56"/>
      <c r="RCY14" s="56"/>
      <c r="RCZ14" s="56"/>
      <c r="RDA14" s="56"/>
      <c r="RDB14" s="56"/>
      <c r="RDC14" s="56"/>
      <c r="RDD14" s="56"/>
      <c r="RDE14" s="56"/>
      <c r="RDF14" s="56"/>
      <c r="RDG14" s="56"/>
      <c r="RDH14" s="56"/>
      <c r="RDI14" s="56"/>
      <c r="RDJ14" s="56"/>
      <c r="RDK14" s="56"/>
      <c r="RDL14" s="56"/>
      <c r="RDM14" s="56"/>
      <c r="RDN14" s="56"/>
      <c r="RDO14" s="56"/>
      <c r="RDP14" s="56"/>
      <c r="RDQ14" s="56"/>
      <c r="RDR14" s="56"/>
      <c r="RDS14" s="56"/>
      <c r="RDT14" s="56"/>
      <c r="RDU14" s="56"/>
      <c r="RDV14" s="56"/>
      <c r="RDW14" s="56"/>
      <c r="RDX14" s="56"/>
      <c r="RDY14" s="56"/>
      <c r="RDZ14" s="56"/>
      <c r="REA14" s="56"/>
      <c r="REB14" s="56"/>
      <c r="REC14" s="56"/>
      <c r="RED14" s="56"/>
      <c r="REE14" s="56"/>
      <c r="REF14" s="56"/>
      <c r="REG14" s="56"/>
      <c r="REH14" s="56"/>
      <c r="REI14" s="56"/>
      <c r="REJ14" s="56"/>
      <c r="REK14" s="56"/>
      <c r="REL14" s="56"/>
      <c r="REM14" s="56"/>
      <c r="REN14" s="56"/>
      <c r="REO14" s="56"/>
      <c r="REP14" s="56"/>
      <c r="REQ14" s="56"/>
      <c r="RER14" s="56"/>
      <c r="RES14" s="56"/>
      <c r="RET14" s="56"/>
      <c r="REU14" s="56"/>
      <c r="REV14" s="56"/>
      <c r="REW14" s="56"/>
      <c r="REX14" s="56"/>
      <c r="REY14" s="56"/>
      <c r="REZ14" s="56"/>
      <c r="RFA14" s="56"/>
      <c r="RFB14" s="56"/>
      <c r="RFC14" s="56"/>
      <c r="RFD14" s="56"/>
      <c r="RFE14" s="56"/>
      <c r="RFF14" s="56"/>
      <c r="RFG14" s="56"/>
      <c r="RFH14" s="56"/>
      <c r="RFI14" s="56"/>
      <c r="RFJ14" s="56"/>
      <c r="RFK14" s="56"/>
      <c r="RFL14" s="56"/>
      <c r="RFM14" s="56"/>
      <c r="RFN14" s="56"/>
      <c r="RFO14" s="56"/>
      <c r="RFP14" s="56"/>
      <c r="RFQ14" s="56"/>
      <c r="RFR14" s="56"/>
      <c r="RFS14" s="56"/>
      <c r="RFT14" s="56"/>
      <c r="RFU14" s="56"/>
      <c r="RFV14" s="56"/>
      <c r="RFW14" s="56"/>
      <c r="RFX14" s="56"/>
      <c r="RFY14" s="56"/>
      <c r="RFZ14" s="56"/>
      <c r="RGA14" s="56"/>
      <c r="RGB14" s="56"/>
      <c r="RGC14" s="56"/>
      <c r="RGD14" s="56"/>
      <c r="RGE14" s="56"/>
      <c r="RGF14" s="56"/>
      <c r="RGG14" s="56"/>
      <c r="RGH14" s="56"/>
      <c r="RGI14" s="56"/>
      <c r="RGJ14" s="56"/>
      <c r="RGK14" s="56"/>
      <c r="RGL14" s="56"/>
      <c r="RGM14" s="56"/>
      <c r="RGN14" s="56"/>
      <c r="RGO14" s="56"/>
      <c r="RGP14" s="56"/>
      <c r="RGQ14" s="56"/>
      <c r="RGR14" s="56"/>
      <c r="RGS14" s="56"/>
      <c r="RGT14" s="56"/>
      <c r="RGU14" s="56"/>
      <c r="RGV14" s="56"/>
      <c r="RGW14" s="56"/>
      <c r="RGX14" s="56"/>
      <c r="RGY14" s="56"/>
      <c r="RGZ14" s="56"/>
      <c r="RHA14" s="56"/>
      <c r="RHB14" s="56"/>
      <c r="RHC14" s="56"/>
      <c r="RHD14" s="56"/>
      <c r="RHE14" s="56"/>
      <c r="RHF14" s="56"/>
      <c r="RHG14" s="56"/>
      <c r="RHH14" s="56"/>
      <c r="RHI14" s="56"/>
      <c r="RHJ14" s="56"/>
      <c r="RHK14" s="56"/>
      <c r="RHL14" s="56"/>
      <c r="RHM14" s="56"/>
      <c r="RHN14" s="56"/>
      <c r="RHO14" s="56"/>
      <c r="RHP14" s="56"/>
      <c r="RHQ14" s="56"/>
      <c r="RHR14" s="56"/>
      <c r="RHS14" s="56"/>
      <c r="RHT14" s="56"/>
      <c r="RHU14" s="56"/>
      <c r="RHV14" s="56"/>
      <c r="RHW14" s="56"/>
      <c r="RHX14" s="56"/>
      <c r="RHY14" s="56"/>
      <c r="RHZ14" s="56"/>
      <c r="RIA14" s="56"/>
      <c r="RIB14" s="56"/>
      <c r="RIC14" s="56"/>
      <c r="RID14" s="56"/>
      <c r="RIE14" s="56"/>
      <c r="RIF14" s="56"/>
      <c r="RIG14" s="56"/>
      <c r="RIH14" s="56"/>
      <c r="RII14" s="56"/>
      <c r="RIJ14" s="56"/>
      <c r="RIK14" s="56"/>
      <c r="RIL14" s="56"/>
      <c r="RIM14" s="56"/>
      <c r="RIN14" s="56"/>
      <c r="RIO14" s="56"/>
      <c r="RIP14" s="56"/>
      <c r="RIQ14" s="56"/>
      <c r="RIR14" s="56"/>
      <c r="RIS14" s="56"/>
      <c r="RIT14" s="56"/>
      <c r="RIU14" s="56"/>
      <c r="RIV14" s="56"/>
      <c r="RIW14" s="56"/>
      <c r="RIX14" s="56"/>
      <c r="RIY14" s="56"/>
      <c r="RIZ14" s="56"/>
      <c r="RJA14" s="56"/>
      <c r="RJB14" s="56"/>
      <c r="RJC14" s="56"/>
      <c r="RJD14" s="56"/>
      <c r="RJE14" s="56"/>
      <c r="RJF14" s="56"/>
      <c r="RJG14" s="56"/>
      <c r="RJH14" s="56"/>
      <c r="RJI14" s="56"/>
      <c r="RJJ14" s="56"/>
      <c r="RJK14" s="56"/>
      <c r="RJL14" s="56"/>
      <c r="RJM14" s="56"/>
      <c r="RJN14" s="56"/>
      <c r="RJO14" s="56"/>
      <c r="RJP14" s="56"/>
      <c r="RJQ14" s="56"/>
      <c r="RJR14" s="56"/>
      <c r="RJS14" s="56"/>
      <c r="RJT14" s="56"/>
      <c r="RJU14" s="56"/>
      <c r="RJV14" s="56"/>
      <c r="RJW14" s="56"/>
      <c r="RJX14" s="56"/>
      <c r="RJY14" s="56"/>
      <c r="RJZ14" s="56"/>
      <c r="RKA14" s="56"/>
      <c r="RKB14" s="56"/>
      <c r="RKC14" s="56"/>
      <c r="RKD14" s="56"/>
      <c r="RKE14" s="56"/>
      <c r="RKF14" s="56"/>
      <c r="RKG14" s="56"/>
      <c r="RKH14" s="56"/>
      <c r="RKI14" s="56"/>
      <c r="RKJ14" s="56"/>
      <c r="RKK14" s="56"/>
      <c r="RKL14" s="56"/>
      <c r="RKM14" s="56"/>
      <c r="RKN14" s="56"/>
      <c r="RKO14" s="56"/>
      <c r="RKP14" s="56"/>
      <c r="RKQ14" s="56"/>
      <c r="RKR14" s="56"/>
      <c r="RKS14" s="56"/>
      <c r="RKT14" s="56"/>
      <c r="RKU14" s="56"/>
      <c r="RKV14" s="56"/>
      <c r="RKW14" s="56"/>
      <c r="RKX14" s="56"/>
      <c r="RKY14" s="56"/>
      <c r="RKZ14" s="56"/>
      <c r="RLA14" s="56"/>
      <c r="RLB14" s="56"/>
      <c r="RLC14" s="56"/>
      <c r="RLD14" s="56"/>
      <c r="RLE14" s="56"/>
      <c r="RLF14" s="56"/>
      <c r="RLG14" s="56"/>
      <c r="RLH14" s="56"/>
      <c r="RLI14" s="56"/>
      <c r="RLJ14" s="56"/>
      <c r="RLK14" s="56"/>
      <c r="RLL14" s="56"/>
      <c r="RLM14" s="56"/>
      <c r="RLN14" s="56"/>
      <c r="RLO14" s="56"/>
      <c r="RLP14" s="56"/>
      <c r="RLQ14" s="56"/>
      <c r="RLR14" s="56"/>
      <c r="RLS14" s="56"/>
      <c r="RLT14" s="56"/>
      <c r="RLU14" s="56"/>
      <c r="RLV14" s="56"/>
      <c r="RLW14" s="56"/>
      <c r="RLX14" s="56"/>
      <c r="RLY14" s="56"/>
      <c r="RLZ14" s="56"/>
      <c r="RMA14" s="56"/>
      <c r="RMB14" s="56"/>
      <c r="RMC14" s="56"/>
      <c r="RMD14" s="56"/>
      <c r="RME14" s="56"/>
      <c r="RMF14" s="56"/>
      <c r="RMG14" s="56"/>
      <c r="RMH14" s="56"/>
      <c r="RMI14" s="56"/>
      <c r="RMJ14" s="56"/>
      <c r="RMK14" s="56"/>
      <c r="RML14" s="56"/>
      <c r="RMM14" s="56"/>
      <c r="RMN14" s="56"/>
      <c r="RMO14" s="56"/>
      <c r="RMP14" s="56"/>
      <c r="RMQ14" s="56"/>
      <c r="RMR14" s="56"/>
      <c r="RMS14" s="56"/>
      <c r="RMT14" s="56"/>
      <c r="RMU14" s="56"/>
      <c r="RMV14" s="56"/>
      <c r="RMW14" s="56"/>
      <c r="RMX14" s="56"/>
      <c r="RMY14" s="56"/>
      <c r="RMZ14" s="56"/>
      <c r="RNA14" s="56"/>
      <c r="RNB14" s="56"/>
      <c r="RNC14" s="56"/>
      <c r="RND14" s="56"/>
      <c r="RNE14" s="56"/>
      <c r="RNF14" s="56"/>
      <c r="RNG14" s="56"/>
      <c r="RNH14" s="56"/>
      <c r="RNI14" s="56"/>
      <c r="RNJ14" s="56"/>
      <c r="RNK14" s="56"/>
      <c r="RNL14" s="56"/>
      <c r="RNM14" s="56"/>
      <c r="RNN14" s="56"/>
      <c r="RNO14" s="56"/>
      <c r="RNP14" s="56"/>
      <c r="RNQ14" s="56"/>
      <c r="RNR14" s="56"/>
      <c r="RNS14" s="56"/>
      <c r="RNT14" s="56"/>
      <c r="RNU14" s="56"/>
      <c r="RNV14" s="56"/>
      <c r="RNW14" s="56"/>
      <c r="RNX14" s="56"/>
      <c r="RNY14" s="56"/>
      <c r="RNZ14" s="56"/>
      <c r="ROA14" s="56"/>
      <c r="ROB14" s="56"/>
      <c r="ROC14" s="56"/>
      <c r="ROD14" s="56"/>
      <c r="ROE14" s="56"/>
      <c r="ROF14" s="56"/>
      <c r="ROG14" s="56"/>
      <c r="ROH14" s="56"/>
      <c r="ROI14" s="56"/>
      <c r="ROJ14" s="56"/>
      <c r="ROK14" s="56"/>
      <c r="ROL14" s="56"/>
      <c r="ROM14" s="56"/>
      <c r="RON14" s="56"/>
      <c r="ROO14" s="56"/>
      <c r="ROP14" s="56"/>
      <c r="ROQ14" s="56"/>
      <c r="ROR14" s="56"/>
      <c r="ROS14" s="56"/>
      <c r="ROT14" s="56"/>
      <c r="ROU14" s="56"/>
      <c r="ROV14" s="56"/>
      <c r="ROW14" s="56"/>
      <c r="ROX14" s="56"/>
      <c r="ROY14" s="56"/>
      <c r="ROZ14" s="56"/>
      <c r="RPA14" s="56"/>
      <c r="RPB14" s="56"/>
      <c r="RPC14" s="56"/>
      <c r="RPD14" s="56"/>
      <c r="RPE14" s="56"/>
      <c r="RPF14" s="56"/>
      <c r="RPG14" s="56"/>
      <c r="RPH14" s="56"/>
      <c r="RPI14" s="56"/>
      <c r="RPJ14" s="56"/>
      <c r="RPK14" s="56"/>
      <c r="RPL14" s="56"/>
      <c r="RPM14" s="56"/>
      <c r="RPN14" s="56"/>
      <c r="RPO14" s="56"/>
      <c r="RPP14" s="56"/>
      <c r="RPQ14" s="56"/>
      <c r="RPR14" s="56"/>
      <c r="RPS14" s="56"/>
      <c r="RPT14" s="56"/>
      <c r="RPU14" s="56"/>
      <c r="RPV14" s="56"/>
      <c r="RPW14" s="56"/>
      <c r="RPX14" s="56"/>
      <c r="RPY14" s="56"/>
      <c r="RPZ14" s="56"/>
      <c r="RQA14" s="56"/>
      <c r="RQB14" s="56"/>
      <c r="RQC14" s="56"/>
      <c r="RQD14" s="56"/>
      <c r="RQE14" s="56"/>
      <c r="RQF14" s="56"/>
      <c r="RQG14" s="56"/>
      <c r="RQH14" s="56"/>
      <c r="RQI14" s="56"/>
      <c r="RQJ14" s="56"/>
      <c r="RQK14" s="56"/>
      <c r="RQL14" s="56"/>
      <c r="RQM14" s="56"/>
      <c r="RQN14" s="56"/>
      <c r="RQO14" s="56"/>
      <c r="RQP14" s="56"/>
      <c r="RQQ14" s="56"/>
      <c r="RQR14" s="56"/>
      <c r="RQS14" s="56"/>
      <c r="RQT14" s="56"/>
      <c r="RQU14" s="56"/>
      <c r="RQV14" s="56"/>
      <c r="RQW14" s="56"/>
      <c r="RQX14" s="56"/>
      <c r="RQY14" s="56"/>
      <c r="RQZ14" s="56"/>
      <c r="RRA14" s="56"/>
      <c r="RRB14" s="56"/>
      <c r="RRC14" s="56"/>
      <c r="RRD14" s="56"/>
      <c r="RRE14" s="56"/>
      <c r="RRF14" s="56"/>
      <c r="RRG14" s="56"/>
      <c r="RRH14" s="56"/>
      <c r="RRI14" s="56"/>
      <c r="RRJ14" s="56"/>
      <c r="RRK14" s="56"/>
      <c r="RRL14" s="56"/>
      <c r="RRM14" s="56"/>
      <c r="RRN14" s="56"/>
      <c r="RRO14" s="56"/>
      <c r="RRP14" s="56"/>
      <c r="RRQ14" s="56"/>
      <c r="RRR14" s="56"/>
      <c r="RRS14" s="56"/>
      <c r="RRT14" s="56"/>
      <c r="RRU14" s="56"/>
      <c r="RRV14" s="56"/>
      <c r="RRW14" s="56"/>
      <c r="RRX14" s="56"/>
      <c r="RRY14" s="56"/>
      <c r="RRZ14" s="56"/>
      <c r="RSA14" s="56"/>
      <c r="RSB14" s="56"/>
      <c r="RSC14" s="56"/>
      <c r="RSD14" s="56"/>
      <c r="RSE14" s="56"/>
      <c r="RSF14" s="56"/>
      <c r="RSG14" s="56"/>
      <c r="RSH14" s="56"/>
      <c r="RSI14" s="56"/>
      <c r="RSJ14" s="56"/>
      <c r="RSK14" s="56"/>
      <c r="RSL14" s="56"/>
      <c r="RSM14" s="56"/>
      <c r="RSN14" s="56"/>
      <c r="RSO14" s="56"/>
      <c r="RSP14" s="56"/>
      <c r="RSQ14" s="56"/>
      <c r="RSR14" s="56"/>
      <c r="RSS14" s="56"/>
      <c r="RST14" s="56"/>
      <c r="RSU14" s="56"/>
      <c r="RSV14" s="56"/>
      <c r="RSW14" s="56"/>
      <c r="RSX14" s="56"/>
      <c r="RSY14" s="56"/>
      <c r="RSZ14" s="56"/>
      <c r="RTA14" s="56"/>
      <c r="RTB14" s="56"/>
      <c r="RTC14" s="56"/>
      <c r="RTD14" s="56"/>
      <c r="RTE14" s="56"/>
      <c r="RTF14" s="56"/>
      <c r="RTG14" s="56"/>
      <c r="RTH14" s="56"/>
      <c r="RTI14" s="56"/>
      <c r="RTJ14" s="56"/>
      <c r="RTK14" s="56"/>
      <c r="RTL14" s="56"/>
      <c r="RTM14" s="56"/>
      <c r="RTN14" s="56"/>
      <c r="RTO14" s="56"/>
      <c r="RTP14" s="56"/>
      <c r="RTQ14" s="56"/>
      <c r="RTR14" s="56"/>
      <c r="RTS14" s="56"/>
      <c r="RTT14" s="56"/>
      <c r="RTU14" s="56"/>
      <c r="RTV14" s="56"/>
      <c r="RTW14" s="56"/>
      <c r="RTX14" s="56"/>
      <c r="RTY14" s="56"/>
      <c r="RTZ14" s="56"/>
      <c r="RUA14" s="56"/>
      <c r="RUB14" s="56"/>
      <c r="RUC14" s="56"/>
      <c r="RUD14" s="56"/>
      <c r="RUE14" s="56"/>
      <c r="RUF14" s="56"/>
      <c r="RUG14" s="56"/>
      <c r="RUH14" s="56"/>
      <c r="RUI14" s="56"/>
      <c r="RUJ14" s="56"/>
      <c r="RUK14" s="56"/>
      <c r="RUL14" s="56"/>
      <c r="RUM14" s="56"/>
      <c r="RUN14" s="56"/>
      <c r="RUO14" s="56"/>
      <c r="RUP14" s="56"/>
      <c r="RUQ14" s="56"/>
      <c r="RUR14" s="56"/>
      <c r="RUS14" s="56"/>
      <c r="RUT14" s="56"/>
      <c r="RUU14" s="56"/>
      <c r="RUV14" s="56"/>
      <c r="RUW14" s="56"/>
      <c r="RUX14" s="56"/>
      <c r="RUY14" s="56"/>
      <c r="RUZ14" s="56"/>
      <c r="RVA14" s="56"/>
      <c r="RVB14" s="56"/>
      <c r="RVC14" s="56"/>
      <c r="RVD14" s="56"/>
      <c r="RVE14" s="56"/>
      <c r="RVF14" s="56"/>
      <c r="RVG14" s="56"/>
      <c r="RVH14" s="56"/>
      <c r="RVI14" s="56"/>
      <c r="RVJ14" s="56"/>
      <c r="RVK14" s="56"/>
      <c r="RVL14" s="56"/>
      <c r="RVM14" s="56"/>
      <c r="RVN14" s="56"/>
      <c r="RVO14" s="56"/>
      <c r="RVP14" s="56"/>
      <c r="RVQ14" s="56"/>
      <c r="RVR14" s="56"/>
      <c r="RVS14" s="56"/>
      <c r="RVT14" s="56"/>
      <c r="RVU14" s="56"/>
      <c r="RVV14" s="56"/>
      <c r="RVW14" s="56"/>
      <c r="RVX14" s="56"/>
      <c r="RVY14" s="56"/>
      <c r="RVZ14" s="56"/>
      <c r="RWA14" s="56"/>
      <c r="RWB14" s="56"/>
      <c r="RWC14" s="56"/>
      <c r="RWD14" s="56"/>
      <c r="RWE14" s="56"/>
      <c r="RWF14" s="56"/>
      <c r="RWG14" s="56"/>
      <c r="RWH14" s="56"/>
      <c r="RWI14" s="56"/>
      <c r="RWJ14" s="56"/>
      <c r="RWK14" s="56"/>
      <c r="RWL14" s="56"/>
      <c r="RWM14" s="56"/>
      <c r="RWN14" s="56"/>
      <c r="RWO14" s="56"/>
      <c r="RWP14" s="56"/>
      <c r="RWQ14" s="56"/>
      <c r="RWR14" s="56"/>
      <c r="RWS14" s="56"/>
      <c r="RWT14" s="56"/>
      <c r="RWU14" s="56"/>
      <c r="RWV14" s="56"/>
      <c r="RWW14" s="56"/>
      <c r="RWX14" s="56"/>
      <c r="RWY14" s="56"/>
      <c r="RWZ14" s="56"/>
      <c r="RXA14" s="56"/>
      <c r="RXB14" s="56"/>
      <c r="RXC14" s="56"/>
      <c r="RXD14" s="56"/>
      <c r="RXE14" s="56"/>
      <c r="RXF14" s="56"/>
      <c r="RXG14" s="56"/>
      <c r="RXH14" s="56"/>
      <c r="RXI14" s="56"/>
      <c r="RXJ14" s="56"/>
      <c r="RXK14" s="56"/>
      <c r="RXL14" s="56"/>
      <c r="RXM14" s="56"/>
      <c r="RXN14" s="56"/>
      <c r="RXO14" s="56"/>
      <c r="RXP14" s="56"/>
      <c r="RXQ14" s="56"/>
      <c r="RXR14" s="56"/>
      <c r="RXS14" s="56"/>
      <c r="RXT14" s="56"/>
      <c r="RXU14" s="56"/>
      <c r="RXV14" s="56"/>
      <c r="RXW14" s="56"/>
      <c r="RXX14" s="56"/>
      <c r="RXY14" s="56"/>
      <c r="RXZ14" s="56"/>
      <c r="RYA14" s="56"/>
      <c r="RYB14" s="56"/>
      <c r="RYC14" s="56"/>
      <c r="RYD14" s="56"/>
      <c r="RYE14" s="56"/>
      <c r="RYF14" s="56"/>
      <c r="RYG14" s="56"/>
      <c r="RYH14" s="56"/>
      <c r="RYI14" s="56"/>
      <c r="RYJ14" s="56"/>
      <c r="RYK14" s="56"/>
      <c r="RYL14" s="56"/>
      <c r="RYM14" s="56"/>
      <c r="RYN14" s="56"/>
      <c r="RYO14" s="56"/>
      <c r="RYP14" s="56"/>
      <c r="RYQ14" s="56"/>
      <c r="RYR14" s="56"/>
      <c r="RYS14" s="56"/>
      <c r="RYT14" s="56"/>
      <c r="RYU14" s="56"/>
      <c r="RYV14" s="56"/>
      <c r="RYW14" s="56"/>
      <c r="RYX14" s="56"/>
      <c r="RYY14" s="56"/>
      <c r="RYZ14" s="56"/>
      <c r="RZA14" s="56"/>
      <c r="RZB14" s="56"/>
      <c r="RZC14" s="56"/>
      <c r="RZD14" s="56"/>
      <c r="RZE14" s="56"/>
      <c r="RZF14" s="56"/>
      <c r="RZG14" s="56"/>
      <c r="RZH14" s="56"/>
      <c r="RZI14" s="56"/>
      <c r="RZJ14" s="56"/>
      <c r="RZK14" s="56"/>
      <c r="RZL14" s="56"/>
      <c r="RZM14" s="56"/>
      <c r="RZN14" s="56"/>
      <c r="RZO14" s="56"/>
      <c r="RZP14" s="56"/>
      <c r="RZQ14" s="56"/>
      <c r="RZR14" s="56"/>
      <c r="RZS14" s="56"/>
      <c r="RZT14" s="56"/>
      <c r="RZU14" s="56"/>
      <c r="RZV14" s="56"/>
      <c r="RZW14" s="56"/>
      <c r="RZX14" s="56"/>
      <c r="RZY14" s="56"/>
      <c r="RZZ14" s="56"/>
      <c r="SAA14" s="56"/>
      <c r="SAB14" s="56"/>
      <c r="SAC14" s="56"/>
      <c r="SAD14" s="56"/>
      <c r="SAE14" s="56"/>
      <c r="SAF14" s="56"/>
      <c r="SAG14" s="56"/>
      <c r="SAH14" s="56"/>
      <c r="SAI14" s="56"/>
      <c r="SAJ14" s="56"/>
      <c r="SAK14" s="56"/>
      <c r="SAL14" s="56"/>
      <c r="SAM14" s="56"/>
      <c r="SAN14" s="56"/>
      <c r="SAO14" s="56"/>
      <c r="SAP14" s="56"/>
      <c r="SAQ14" s="56"/>
      <c r="SAR14" s="56"/>
      <c r="SAS14" s="56"/>
      <c r="SAT14" s="56"/>
      <c r="SAU14" s="56"/>
      <c r="SAV14" s="56"/>
      <c r="SAW14" s="56"/>
      <c r="SAX14" s="56"/>
      <c r="SAY14" s="56"/>
      <c r="SAZ14" s="56"/>
      <c r="SBA14" s="56"/>
      <c r="SBB14" s="56"/>
      <c r="SBC14" s="56"/>
      <c r="SBD14" s="56"/>
      <c r="SBE14" s="56"/>
      <c r="SBF14" s="56"/>
      <c r="SBG14" s="56"/>
      <c r="SBH14" s="56"/>
      <c r="SBI14" s="56"/>
      <c r="SBJ14" s="56"/>
      <c r="SBK14" s="56"/>
      <c r="SBL14" s="56"/>
      <c r="SBM14" s="56"/>
      <c r="SBN14" s="56"/>
      <c r="SBO14" s="56"/>
      <c r="SBP14" s="56"/>
      <c r="SBQ14" s="56"/>
      <c r="SBR14" s="56"/>
      <c r="SBS14" s="56"/>
      <c r="SBT14" s="56"/>
      <c r="SBU14" s="56"/>
      <c r="SBV14" s="56"/>
      <c r="SBW14" s="56"/>
      <c r="SBX14" s="56"/>
      <c r="SBY14" s="56"/>
      <c r="SBZ14" s="56"/>
      <c r="SCA14" s="56"/>
      <c r="SCB14" s="56"/>
      <c r="SCC14" s="56"/>
      <c r="SCD14" s="56"/>
      <c r="SCE14" s="56"/>
      <c r="SCF14" s="56"/>
      <c r="SCG14" s="56"/>
      <c r="SCH14" s="56"/>
      <c r="SCI14" s="56"/>
      <c r="SCJ14" s="56"/>
      <c r="SCK14" s="56"/>
      <c r="SCL14" s="56"/>
      <c r="SCM14" s="56"/>
      <c r="SCN14" s="56"/>
      <c r="SCO14" s="56"/>
      <c r="SCP14" s="56"/>
      <c r="SCQ14" s="56"/>
      <c r="SCR14" s="56"/>
      <c r="SCS14" s="56"/>
      <c r="SCT14" s="56"/>
      <c r="SCU14" s="56"/>
      <c r="SCV14" s="56"/>
      <c r="SCW14" s="56"/>
      <c r="SCX14" s="56"/>
      <c r="SCY14" s="56"/>
      <c r="SCZ14" s="56"/>
      <c r="SDA14" s="56"/>
      <c r="SDB14" s="56"/>
      <c r="SDC14" s="56"/>
      <c r="SDD14" s="56"/>
      <c r="SDE14" s="56"/>
      <c r="SDF14" s="56"/>
      <c r="SDG14" s="56"/>
      <c r="SDH14" s="56"/>
      <c r="SDI14" s="56"/>
      <c r="SDJ14" s="56"/>
      <c r="SDK14" s="56"/>
      <c r="SDL14" s="56"/>
      <c r="SDM14" s="56"/>
      <c r="SDN14" s="56"/>
      <c r="SDO14" s="56"/>
      <c r="SDP14" s="56"/>
      <c r="SDQ14" s="56"/>
      <c r="SDR14" s="56"/>
      <c r="SDS14" s="56"/>
      <c r="SDT14" s="56"/>
      <c r="SDU14" s="56"/>
      <c r="SDV14" s="56"/>
      <c r="SDW14" s="56"/>
      <c r="SDX14" s="56"/>
      <c r="SDY14" s="56"/>
      <c r="SDZ14" s="56"/>
      <c r="SEA14" s="56"/>
      <c r="SEB14" s="56"/>
      <c r="SEC14" s="56"/>
      <c r="SED14" s="56"/>
      <c r="SEE14" s="56"/>
      <c r="SEF14" s="56"/>
      <c r="SEG14" s="56"/>
      <c r="SEH14" s="56"/>
      <c r="SEI14" s="56"/>
      <c r="SEJ14" s="56"/>
      <c r="SEK14" s="56"/>
      <c r="SEL14" s="56"/>
      <c r="SEM14" s="56"/>
      <c r="SEN14" s="56"/>
      <c r="SEO14" s="56"/>
      <c r="SEP14" s="56"/>
      <c r="SEQ14" s="56"/>
      <c r="SER14" s="56"/>
      <c r="SES14" s="56"/>
      <c r="SET14" s="56"/>
      <c r="SEU14" s="56"/>
      <c r="SEV14" s="56"/>
      <c r="SEW14" s="56"/>
      <c r="SEX14" s="56"/>
      <c r="SEY14" s="56"/>
      <c r="SEZ14" s="56"/>
      <c r="SFA14" s="56"/>
      <c r="SFB14" s="56"/>
      <c r="SFC14" s="56"/>
      <c r="SFD14" s="56"/>
      <c r="SFE14" s="56"/>
      <c r="SFF14" s="56"/>
      <c r="SFG14" s="56"/>
      <c r="SFH14" s="56"/>
      <c r="SFI14" s="56"/>
      <c r="SFJ14" s="56"/>
      <c r="SFK14" s="56"/>
      <c r="SFL14" s="56"/>
      <c r="SFM14" s="56"/>
      <c r="SFN14" s="56"/>
      <c r="SFO14" s="56"/>
      <c r="SFP14" s="56"/>
      <c r="SFQ14" s="56"/>
      <c r="SFR14" s="56"/>
      <c r="SFS14" s="56"/>
      <c r="SFT14" s="56"/>
      <c r="SFU14" s="56"/>
      <c r="SFV14" s="56"/>
      <c r="SFW14" s="56"/>
      <c r="SFX14" s="56"/>
      <c r="SFY14" s="56"/>
      <c r="SFZ14" s="56"/>
      <c r="SGA14" s="56"/>
      <c r="SGB14" s="56"/>
      <c r="SGC14" s="56"/>
      <c r="SGD14" s="56"/>
      <c r="SGE14" s="56"/>
      <c r="SGF14" s="56"/>
      <c r="SGG14" s="56"/>
      <c r="SGH14" s="56"/>
      <c r="SGI14" s="56"/>
      <c r="SGJ14" s="56"/>
      <c r="SGK14" s="56"/>
      <c r="SGL14" s="56"/>
      <c r="SGM14" s="56"/>
      <c r="SGN14" s="56"/>
      <c r="SGO14" s="56"/>
      <c r="SGP14" s="56"/>
      <c r="SGQ14" s="56"/>
      <c r="SGR14" s="56"/>
      <c r="SGS14" s="56"/>
      <c r="SGT14" s="56"/>
      <c r="SGU14" s="56"/>
      <c r="SGV14" s="56"/>
      <c r="SGW14" s="56"/>
      <c r="SGX14" s="56"/>
      <c r="SGY14" s="56"/>
      <c r="SGZ14" s="56"/>
      <c r="SHA14" s="56"/>
      <c r="SHB14" s="56"/>
      <c r="SHC14" s="56"/>
      <c r="SHD14" s="56"/>
      <c r="SHE14" s="56"/>
      <c r="SHF14" s="56"/>
      <c r="SHG14" s="56"/>
      <c r="SHH14" s="56"/>
      <c r="SHI14" s="56"/>
      <c r="SHJ14" s="56"/>
      <c r="SHK14" s="56"/>
      <c r="SHL14" s="56"/>
      <c r="SHM14" s="56"/>
      <c r="SHN14" s="56"/>
      <c r="SHO14" s="56"/>
      <c r="SHP14" s="56"/>
      <c r="SHQ14" s="56"/>
      <c r="SHR14" s="56"/>
      <c r="SHS14" s="56"/>
      <c r="SHT14" s="56"/>
      <c r="SHU14" s="56"/>
      <c r="SHV14" s="56"/>
      <c r="SHW14" s="56"/>
      <c r="SHX14" s="56"/>
      <c r="SHY14" s="56"/>
      <c r="SHZ14" s="56"/>
      <c r="SIA14" s="56"/>
      <c r="SIB14" s="56"/>
      <c r="SIC14" s="56"/>
      <c r="SID14" s="56"/>
      <c r="SIE14" s="56"/>
      <c r="SIF14" s="56"/>
      <c r="SIG14" s="56"/>
      <c r="SIH14" s="56"/>
      <c r="SII14" s="56"/>
      <c r="SIJ14" s="56"/>
      <c r="SIK14" s="56"/>
      <c r="SIL14" s="56"/>
      <c r="SIM14" s="56"/>
      <c r="SIN14" s="56"/>
      <c r="SIO14" s="56"/>
      <c r="SIP14" s="56"/>
      <c r="SIQ14" s="56"/>
      <c r="SIR14" s="56"/>
      <c r="SIS14" s="56"/>
      <c r="SIT14" s="56"/>
      <c r="SIU14" s="56"/>
      <c r="SIV14" s="56"/>
      <c r="SIW14" s="56"/>
      <c r="SIX14" s="56"/>
      <c r="SIY14" s="56"/>
      <c r="SIZ14" s="56"/>
      <c r="SJA14" s="56"/>
      <c r="SJB14" s="56"/>
      <c r="SJC14" s="56"/>
      <c r="SJD14" s="56"/>
      <c r="SJE14" s="56"/>
      <c r="SJF14" s="56"/>
      <c r="SJG14" s="56"/>
      <c r="SJH14" s="56"/>
      <c r="SJI14" s="56"/>
      <c r="SJJ14" s="56"/>
      <c r="SJK14" s="56"/>
      <c r="SJL14" s="56"/>
      <c r="SJM14" s="56"/>
      <c r="SJN14" s="56"/>
      <c r="SJO14" s="56"/>
      <c r="SJP14" s="56"/>
      <c r="SJQ14" s="56"/>
      <c r="SJR14" s="56"/>
      <c r="SJS14" s="56"/>
      <c r="SJT14" s="56"/>
      <c r="SJU14" s="56"/>
      <c r="SJV14" s="56"/>
      <c r="SJW14" s="56"/>
      <c r="SJX14" s="56"/>
      <c r="SJY14" s="56"/>
      <c r="SJZ14" s="56"/>
      <c r="SKA14" s="56"/>
      <c r="SKB14" s="56"/>
      <c r="SKC14" s="56"/>
      <c r="SKD14" s="56"/>
      <c r="SKE14" s="56"/>
      <c r="SKF14" s="56"/>
      <c r="SKG14" s="56"/>
      <c r="SKH14" s="56"/>
      <c r="SKI14" s="56"/>
      <c r="SKJ14" s="56"/>
      <c r="SKK14" s="56"/>
      <c r="SKL14" s="56"/>
      <c r="SKM14" s="56"/>
      <c r="SKN14" s="56"/>
      <c r="SKO14" s="56"/>
      <c r="SKP14" s="56"/>
      <c r="SKQ14" s="56"/>
      <c r="SKR14" s="56"/>
      <c r="SKS14" s="56"/>
      <c r="SKT14" s="56"/>
      <c r="SKU14" s="56"/>
      <c r="SKV14" s="56"/>
      <c r="SKW14" s="56"/>
      <c r="SKX14" s="56"/>
      <c r="SKY14" s="56"/>
      <c r="SKZ14" s="56"/>
      <c r="SLA14" s="56"/>
      <c r="SLB14" s="56"/>
      <c r="SLC14" s="56"/>
      <c r="SLD14" s="56"/>
      <c r="SLE14" s="56"/>
      <c r="SLF14" s="56"/>
      <c r="SLG14" s="56"/>
      <c r="SLH14" s="56"/>
      <c r="SLI14" s="56"/>
      <c r="SLJ14" s="56"/>
      <c r="SLK14" s="56"/>
      <c r="SLL14" s="56"/>
      <c r="SLM14" s="56"/>
      <c r="SLN14" s="56"/>
      <c r="SLO14" s="56"/>
      <c r="SLP14" s="56"/>
      <c r="SLQ14" s="56"/>
      <c r="SLR14" s="56"/>
      <c r="SLS14" s="56"/>
      <c r="SLT14" s="56"/>
      <c r="SLU14" s="56"/>
      <c r="SLV14" s="56"/>
      <c r="SLW14" s="56"/>
      <c r="SLX14" s="56"/>
      <c r="SLY14" s="56"/>
      <c r="SLZ14" s="56"/>
      <c r="SMA14" s="56"/>
      <c r="SMB14" s="56"/>
      <c r="SMC14" s="56"/>
      <c r="SMD14" s="56"/>
      <c r="SME14" s="56"/>
      <c r="SMF14" s="56"/>
      <c r="SMG14" s="56"/>
      <c r="SMH14" s="56"/>
      <c r="SMI14" s="56"/>
      <c r="SMJ14" s="56"/>
      <c r="SMK14" s="56"/>
      <c r="SML14" s="56"/>
      <c r="SMM14" s="56"/>
      <c r="SMN14" s="56"/>
      <c r="SMO14" s="56"/>
      <c r="SMP14" s="56"/>
      <c r="SMQ14" s="56"/>
      <c r="SMR14" s="56"/>
      <c r="SMS14" s="56"/>
      <c r="SMT14" s="56"/>
      <c r="SMU14" s="56"/>
      <c r="SMV14" s="56"/>
      <c r="SMW14" s="56"/>
      <c r="SMX14" s="56"/>
      <c r="SMY14" s="56"/>
      <c r="SMZ14" s="56"/>
      <c r="SNA14" s="56"/>
      <c r="SNB14" s="56"/>
      <c r="SNC14" s="56"/>
      <c r="SND14" s="56"/>
      <c r="SNE14" s="56"/>
      <c r="SNF14" s="56"/>
      <c r="SNG14" s="56"/>
      <c r="SNH14" s="56"/>
      <c r="SNI14" s="56"/>
      <c r="SNJ14" s="56"/>
      <c r="SNK14" s="56"/>
      <c r="SNL14" s="56"/>
      <c r="SNM14" s="56"/>
      <c r="SNN14" s="56"/>
      <c r="SNO14" s="56"/>
      <c r="SNP14" s="56"/>
      <c r="SNQ14" s="56"/>
      <c r="SNR14" s="56"/>
      <c r="SNS14" s="56"/>
      <c r="SNT14" s="56"/>
      <c r="SNU14" s="56"/>
      <c r="SNV14" s="56"/>
      <c r="SNW14" s="56"/>
      <c r="SNX14" s="56"/>
      <c r="SNY14" s="56"/>
      <c r="SNZ14" s="56"/>
      <c r="SOA14" s="56"/>
      <c r="SOB14" s="56"/>
      <c r="SOC14" s="56"/>
      <c r="SOD14" s="56"/>
      <c r="SOE14" s="56"/>
      <c r="SOF14" s="56"/>
      <c r="SOG14" s="56"/>
      <c r="SOH14" s="56"/>
      <c r="SOI14" s="56"/>
      <c r="SOJ14" s="56"/>
      <c r="SOK14" s="56"/>
      <c r="SOL14" s="56"/>
      <c r="SOM14" s="56"/>
      <c r="SON14" s="56"/>
      <c r="SOO14" s="56"/>
      <c r="SOP14" s="56"/>
      <c r="SOQ14" s="56"/>
      <c r="SOR14" s="56"/>
      <c r="SOS14" s="56"/>
      <c r="SOT14" s="56"/>
      <c r="SOU14" s="56"/>
      <c r="SOV14" s="56"/>
      <c r="SOW14" s="56"/>
      <c r="SOX14" s="56"/>
      <c r="SOY14" s="56"/>
      <c r="SOZ14" s="56"/>
      <c r="SPA14" s="56"/>
      <c r="SPB14" s="56"/>
      <c r="SPC14" s="56"/>
      <c r="SPD14" s="56"/>
      <c r="SPE14" s="56"/>
      <c r="SPF14" s="56"/>
      <c r="SPG14" s="56"/>
      <c r="SPH14" s="56"/>
      <c r="SPI14" s="56"/>
      <c r="SPJ14" s="56"/>
      <c r="SPK14" s="56"/>
      <c r="SPL14" s="56"/>
      <c r="SPM14" s="56"/>
      <c r="SPN14" s="56"/>
      <c r="SPO14" s="56"/>
      <c r="SPP14" s="56"/>
      <c r="SPQ14" s="56"/>
      <c r="SPR14" s="56"/>
      <c r="SPS14" s="56"/>
      <c r="SPT14" s="56"/>
      <c r="SPU14" s="56"/>
      <c r="SPV14" s="56"/>
      <c r="SPW14" s="56"/>
      <c r="SPX14" s="56"/>
      <c r="SPY14" s="56"/>
      <c r="SPZ14" s="56"/>
      <c r="SQA14" s="56"/>
      <c r="SQB14" s="56"/>
      <c r="SQC14" s="56"/>
      <c r="SQD14" s="56"/>
      <c r="SQE14" s="56"/>
      <c r="SQF14" s="56"/>
      <c r="SQG14" s="56"/>
      <c r="SQH14" s="56"/>
      <c r="SQI14" s="56"/>
      <c r="SQJ14" s="56"/>
      <c r="SQK14" s="56"/>
      <c r="SQL14" s="56"/>
      <c r="SQM14" s="56"/>
      <c r="SQN14" s="56"/>
      <c r="SQO14" s="56"/>
      <c r="SQP14" s="56"/>
      <c r="SQQ14" s="56"/>
      <c r="SQR14" s="56"/>
      <c r="SQS14" s="56"/>
      <c r="SQT14" s="56"/>
      <c r="SQU14" s="56"/>
      <c r="SQV14" s="56"/>
      <c r="SQW14" s="56"/>
      <c r="SQX14" s="56"/>
      <c r="SQY14" s="56"/>
      <c r="SQZ14" s="56"/>
      <c r="SRA14" s="56"/>
      <c r="SRB14" s="56"/>
      <c r="SRC14" s="56"/>
      <c r="SRD14" s="56"/>
      <c r="SRE14" s="56"/>
      <c r="SRF14" s="56"/>
      <c r="SRG14" s="56"/>
      <c r="SRH14" s="56"/>
      <c r="SRI14" s="56"/>
      <c r="SRJ14" s="56"/>
      <c r="SRK14" s="56"/>
      <c r="SRL14" s="56"/>
      <c r="SRM14" s="56"/>
      <c r="SRN14" s="56"/>
      <c r="SRO14" s="56"/>
      <c r="SRP14" s="56"/>
      <c r="SRQ14" s="56"/>
      <c r="SRR14" s="56"/>
      <c r="SRS14" s="56"/>
      <c r="SRT14" s="56"/>
      <c r="SRU14" s="56"/>
      <c r="SRV14" s="56"/>
      <c r="SRW14" s="56"/>
      <c r="SRX14" s="56"/>
      <c r="SRY14" s="56"/>
      <c r="SRZ14" s="56"/>
      <c r="SSA14" s="56"/>
      <c r="SSB14" s="56"/>
      <c r="SSC14" s="56"/>
      <c r="SSD14" s="56"/>
      <c r="SSE14" s="56"/>
      <c r="SSF14" s="56"/>
      <c r="SSG14" s="56"/>
      <c r="SSH14" s="56"/>
      <c r="SSI14" s="56"/>
      <c r="SSJ14" s="56"/>
      <c r="SSK14" s="56"/>
      <c r="SSL14" s="56"/>
      <c r="SSM14" s="56"/>
      <c r="SSN14" s="56"/>
      <c r="SSO14" s="56"/>
      <c r="SSP14" s="56"/>
      <c r="SSQ14" s="56"/>
      <c r="SSR14" s="56"/>
      <c r="SSS14" s="56"/>
      <c r="SST14" s="56"/>
      <c r="SSU14" s="56"/>
      <c r="SSV14" s="56"/>
      <c r="SSW14" s="56"/>
      <c r="SSX14" s="56"/>
      <c r="SSY14" s="56"/>
      <c r="SSZ14" s="56"/>
      <c r="STA14" s="56"/>
      <c r="STB14" s="56"/>
      <c r="STC14" s="56"/>
      <c r="STD14" s="56"/>
      <c r="STE14" s="56"/>
      <c r="STF14" s="56"/>
      <c r="STG14" s="56"/>
      <c r="STH14" s="56"/>
      <c r="STI14" s="56"/>
      <c r="STJ14" s="56"/>
      <c r="STK14" s="56"/>
      <c r="STL14" s="56"/>
      <c r="STM14" s="56"/>
      <c r="STN14" s="56"/>
      <c r="STO14" s="56"/>
      <c r="STP14" s="56"/>
      <c r="STQ14" s="56"/>
      <c r="STR14" s="56"/>
      <c r="STS14" s="56"/>
      <c r="STT14" s="56"/>
      <c r="STU14" s="56"/>
      <c r="STV14" s="56"/>
      <c r="STW14" s="56"/>
      <c r="STX14" s="56"/>
      <c r="STY14" s="56"/>
      <c r="STZ14" s="56"/>
      <c r="SUA14" s="56"/>
      <c r="SUB14" s="56"/>
      <c r="SUC14" s="56"/>
      <c r="SUD14" s="56"/>
      <c r="SUE14" s="56"/>
      <c r="SUF14" s="56"/>
      <c r="SUG14" s="56"/>
      <c r="SUH14" s="56"/>
      <c r="SUI14" s="56"/>
      <c r="SUJ14" s="56"/>
      <c r="SUK14" s="56"/>
      <c r="SUL14" s="56"/>
      <c r="SUM14" s="56"/>
      <c r="SUN14" s="56"/>
      <c r="SUO14" s="56"/>
      <c r="SUP14" s="56"/>
      <c r="SUQ14" s="56"/>
      <c r="SUR14" s="56"/>
      <c r="SUS14" s="56"/>
      <c r="SUT14" s="56"/>
      <c r="SUU14" s="56"/>
      <c r="SUV14" s="56"/>
      <c r="SUW14" s="56"/>
      <c r="SUX14" s="56"/>
      <c r="SUY14" s="56"/>
      <c r="SUZ14" s="56"/>
      <c r="SVA14" s="56"/>
      <c r="SVB14" s="56"/>
      <c r="SVC14" s="56"/>
      <c r="SVD14" s="56"/>
      <c r="SVE14" s="56"/>
      <c r="SVF14" s="56"/>
      <c r="SVG14" s="56"/>
      <c r="SVH14" s="56"/>
      <c r="SVI14" s="56"/>
      <c r="SVJ14" s="56"/>
      <c r="SVK14" s="56"/>
      <c r="SVL14" s="56"/>
      <c r="SVM14" s="56"/>
      <c r="SVN14" s="56"/>
      <c r="SVO14" s="56"/>
      <c r="SVP14" s="56"/>
      <c r="SVQ14" s="56"/>
      <c r="SVR14" s="56"/>
      <c r="SVS14" s="56"/>
      <c r="SVT14" s="56"/>
      <c r="SVU14" s="56"/>
      <c r="SVV14" s="56"/>
      <c r="SVW14" s="56"/>
      <c r="SVX14" s="56"/>
      <c r="SVY14" s="56"/>
      <c r="SVZ14" s="56"/>
      <c r="SWA14" s="56"/>
      <c r="SWB14" s="56"/>
      <c r="SWC14" s="56"/>
      <c r="SWD14" s="56"/>
      <c r="SWE14" s="56"/>
      <c r="SWF14" s="56"/>
      <c r="SWG14" s="56"/>
      <c r="SWH14" s="56"/>
      <c r="SWI14" s="56"/>
      <c r="SWJ14" s="56"/>
      <c r="SWK14" s="56"/>
      <c r="SWL14" s="56"/>
      <c r="SWM14" s="56"/>
      <c r="SWN14" s="56"/>
      <c r="SWO14" s="56"/>
      <c r="SWP14" s="56"/>
      <c r="SWQ14" s="56"/>
      <c r="SWR14" s="56"/>
      <c r="SWS14" s="56"/>
      <c r="SWT14" s="56"/>
      <c r="SWU14" s="56"/>
      <c r="SWV14" s="56"/>
      <c r="SWW14" s="56"/>
      <c r="SWX14" s="56"/>
      <c r="SWY14" s="56"/>
      <c r="SWZ14" s="56"/>
      <c r="SXA14" s="56"/>
      <c r="SXB14" s="56"/>
      <c r="SXC14" s="56"/>
      <c r="SXD14" s="56"/>
      <c r="SXE14" s="56"/>
      <c r="SXF14" s="56"/>
      <c r="SXG14" s="56"/>
      <c r="SXH14" s="56"/>
      <c r="SXI14" s="56"/>
      <c r="SXJ14" s="56"/>
      <c r="SXK14" s="56"/>
      <c r="SXL14" s="56"/>
      <c r="SXM14" s="56"/>
      <c r="SXN14" s="56"/>
      <c r="SXO14" s="56"/>
      <c r="SXP14" s="56"/>
      <c r="SXQ14" s="56"/>
      <c r="SXR14" s="56"/>
      <c r="SXS14" s="56"/>
      <c r="SXT14" s="56"/>
      <c r="SXU14" s="56"/>
      <c r="SXV14" s="56"/>
      <c r="SXW14" s="56"/>
      <c r="SXX14" s="56"/>
      <c r="SXY14" s="56"/>
      <c r="SXZ14" s="56"/>
      <c r="SYA14" s="56"/>
      <c r="SYB14" s="56"/>
      <c r="SYC14" s="56"/>
      <c r="SYD14" s="56"/>
      <c r="SYE14" s="56"/>
      <c r="SYF14" s="56"/>
      <c r="SYG14" s="56"/>
      <c r="SYH14" s="56"/>
      <c r="SYI14" s="56"/>
      <c r="SYJ14" s="56"/>
      <c r="SYK14" s="56"/>
      <c r="SYL14" s="56"/>
      <c r="SYM14" s="56"/>
      <c r="SYN14" s="56"/>
      <c r="SYO14" s="56"/>
      <c r="SYP14" s="56"/>
      <c r="SYQ14" s="56"/>
      <c r="SYR14" s="56"/>
      <c r="SYS14" s="56"/>
      <c r="SYT14" s="56"/>
      <c r="SYU14" s="56"/>
      <c r="SYV14" s="56"/>
      <c r="SYW14" s="56"/>
      <c r="SYX14" s="56"/>
      <c r="SYY14" s="56"/>
      <c r="SYZ14" s="56"/>
      <c r="SZA14" s="56"/>
      <c r="SZB14" s="56"/>
      <c r="SZC14" s="56"/>
      <c r="SZD14" s="56"/>
      <c r="SZE14" s="56"/>
      <c r="SZF14" s="56"/>
      <c r="SZG14" s="56"/>
      <c r="SZH14" s="56"/>
      <c r="SZI14" s="56"/>
      <c r="SZJ14" s="56"/>
      <c r="SZK14" s="56"/>
      <c r="SZL14" s="56"/>
      <c r="SZM14" s="56"/>
      <c r="SZN14" s="56"/>
      <c r="SZO14" s="56"/>
      <c r="SZP14" s="56"/>
      <c r="SZQ14" s="56"/>
      <c r="SZR14" s="56"/>
      <c r="SZS14" s="56"/>
      <c r="SZT14" s="56"/>
      <c r="SZU14" s="56"/>
      <c r="SZV14" s="56"/>
      <c r="SZW14" s="56"/>
      <c r="SZX14" s="56"/>
      <c r="SZY14" s="56"/>
      <c r="SZZ14" s="56"/>
      <c r="TAA14" s="56"/>
      <c r="TAB14" s="56"/>
      <c r="TAC14" s="56"/>
      <c r="TAD14" s="56"/>
      <c r="TAE14" s="56"/>
      <c r="TAF14" s="56"/>
      <c r="TAG14" s="56"/>
      <c r="TAH14" s="56"/>
      <c r="TAI14" s="56"/>
      <c r="TAJ14" s="56"/>
      <c r="TAK14" s="56"/>
      <c r="TAL14" s="56"/>
      <c r="TAM14" s="56"/>
      <c r="TAN14" s="56"/>
      <c r="TAO14" s="56"/>
      <c r="TAP14" s="56"/>
      <c r="TAQ14" s="56"/>
      <c r="TAR14" s="56"/>
      <c r="TAS14" s="56"/>
      <c r="TAT14" s="56"/>
      <c r="TAU14" s="56"/>
      <c r="TAV14" s="56"/>
      <c r="TAW14" s="56"/>
      <c r="TAX14" s="56"/>
      <c r="TAY14" s="56"/>
      <c r="TAZ14" s="56"/>
      <c r="TBA14" s="56"/>
      <c r="TBB14" s="56"/>
      <c r="TBC14" s="56"/>
      <c r="TBD14" s="56"/>
      <c r="TBE14" s="56"/>
      <c r="TBF14" s="56"/>
      <c r="TBG14" s="56"/>
      <c r="TBH14" s="56"/>
      <c r="TBI14" s="56"/>
      <c r="TBJ14" s="56"/>
      <c r="TBK14" s="56"/>
      <c r="TBL14" s="56"/>
      <c r="TBM14" s="56"/>
      <c r="TBN14" s="56"/>
      <c r="TBO14" s="56"/>
      <c r="TBP14" s="56"/>
      <c r="TBQ14" s="56"/>
      <c r="TBR14" s="56"/>
      <c r="TBS14" s="56"/>
      <c r="TBT14" s="56"/>
      <c r="TBU14" s="56"/>
      <c r="TBV14" s="56"/>
      <c r="TBW14" s="56"/>
      <c r="TBX14" s="56"/>
      <c r="TBY14" s="56"/>
      <c r="TBZ14" s="56"/>
      <c r="TCA14" s="56"/>
      <c r="TCB14" s="56"/>
      <c r="TCC14" s="56"/>
      <c r="TCD14" s="56"/>
      <c r="TCE14" s="56"/>
      <c r="TCF14" s="56"/>
      <c r="TCG14" s="56"/>
      <c r="TCH14" s="56"/>
      <c r="TCI14" s="56"/>
      <c r="TCJ14" s="56"/>
      <c r="TCK14" s="56"/>
      <c r="TCL14" s="56"/>
      <c r="TCM14" s="56"/>
      <c r="TCN14" s="56"/>
      <c r="TCO14" s="56"/>
      <c r="TCP14" s="56"/>
      <c r="TCQ14" s="56"/>
      <c r="TCR14" s="56"/>
      <c r="TCS14" s="56"/>
      <c r="TCT14" s="56"/>
      <c r="TCU14" s="56"/>
      <c r="TCV14" s="56"/>
      <c r="TCW14" s="56"/>
      <c r="TCX14" s="56"/>
      <c r="TCY14" s="56"/>
      <c r="TCZ14" s="56"/>
      <c r="TDA14" s="56"/>
      <c r="TDB14" s="56"/>
      <c r="TDC14" s="56"/>
      <c r="TDD14" s="56"/>
      <c r="TDE14" s="56"/>
      <c r="TDF14" s="56"/>
      <c r="TDG14" s="56"/>
      <c r="TDH14" s="56"/>
      <c r="TDI14" s="56"/>
      <c r="TDJ14" s="56"/>
      <c r="TDK14" s="56"/>
      <c r="TDL14" s="56"/>
      <c r="TDM14" s="56"/>
      <c r="TDN14" s="56"/>
      <c r="TDO14" s="56"/>
      <c r="TDP14" s="56"/>
      <c r="TDQ14" s="56"/>
      <c r="TDR14" s="56"/>
      <c r="TDS14" s="56"/>
      <c r="TDT14" s="56"/>
      <c r="TDU14" s="56"/>
      <c r="TDV14" s="56"/>
      <c r="TDW14" s="56"/>
      <c r="TDX14" s="56"/>
      <c r="TDY14" s="56"/>
      <c r="TDZ14" s="56"/>
      <c r="TEA14" s="56"/>
      <c r="TEB14" s="56"/>
      <c r="TEC14" s="56"/>
      <c r="TED14" s="56"/>
      <c r="TEE14" s="56"/>
      <c r="TEF14" s="56"/>
      <c r="TEG14" s="56"/>
      <c r="TEH14" s="56"/>
      <c r="TEI14" s="56"/>
      <c r="TEJ14" s="56"/>
      <c r="TEK14" s="56"/>
      <c r="TEL14" s="56"/>
      <c r="TEM14" s="56"/>
      <c r="TEN14" s="56"/>
      <c r="TEO14" s="56"/>
      <c r="TEP14" s="56"/>
      <c r="TEQ14" s="56"/>
      <c r="TER14" s="56"/>
      <c r="TES14" s="56"/>
      <c r="TET14" s="56"/>
      <c r="TEU14" s="56"/>
      <c r="TEV14" s="56"/>
      <c r="TEW14" s="56"/>
      <c r="TEX14" s="56"/>
      <c r="TEY14" s="56"/>
      <c r="TEZ14" s="56"/>
      <c r="TFA14" s="56"/>
      <c r="TFB14" s="56"/>
      <c r="TFC14" s="56"/>
      <c r="TFD14" s="56"/>
      <c r="TFE14" s="56"/>
      <c r="TFF14" s="56"/>
      <c r="TFG14" s="56"/>
      <c r="TFH14" s="56"/>
      <c r="TFI14" s="56"/>
      <c r="TFJ14" s="56"/>
      <c r="TFK14" s="56"/>
      <c r="TFL14" s="56"/>
      <c r="TFM14" s="56"/>
      <c r="TFN14" s="56"/>
      <c r="TFO14" s="56"/>
      <c r="TFP14" s="56"/>
      <c r="TFQ14" s="56"/>
      <c r="TFR14" s="56"/>
      <c r="TFS14" s="56"/>
      <c r="TFT14" s="56"/>
      <c r="TFU14" s="56"/>
      <c r="TFV14" s="56"/>
      <c r="TFW14" s="56"/>
      <c r="TFX14" s="56"/>
      <c r="TFY14" s="56"/>
      <c r="TFZ14" s="56"/>
      <c r="TGA14" s="56"/>
      <c r="TGB14" s="56"/>
      <c r="TGC14" s="56"/>
      <c r="TGD14" s="56"/>
      <c r="TGE14" s="56"/>
      <c r="TGF14" s="56"/>
      <c r="TGG14" s="56"/>
      <c r="TGH14" s="56"/>
      <c r="TGI14" s="56"/>
      <c r="TGJ14" s="56"/>
      <c r="TGK14" s="56"/>
      <c r="TGL14" s="56"/>
      <c r="TGM14" s="56"/>
      <c r="TGN14" s="56"/>
      <c r="TGO14" s="56"/>
      <c r="TGP14" s="56"/>
      <c r="TGQ14" s="56"/>
      <c r="TGR14" s="56"/>
      <c r="TGS14" s="56"/>
      <c r="TGT14" s="56"/>
      <c r="TGU14" s="56"/>
      <c r="TGV14" s="56"/>
      <c r="TGW14" s="56"/>
      <c r="TGX14" s="56"/>
      <c r="TGY14" s="56"/>
      <c r="TGZ14" s="56"/>
      <c r="THA14" s="56"/>
      <c r="THB14" s="56"/>
      <c r="THC14" s="56"/>
      <c r="THD14" s="56"/>
      <c r="THE14" s="56"/>
      <c r="THF14" s="56"/>
      <c r="THG14" s="56"/>
      <c r="THH14" s="56"/>
      <c r="THI14" s="56"/>
      <c r="THJ14" s="56"/>
      <c r="THK14" s="56"/>
      <c r="THL14" s="56"/>
      <c r="THM14" s="56"/>
      <c r="THN14" s="56"/>
      <c r="THO14" s="56"/>
      <c r="THP14" s="56"/>
      <c r="THQ14" s="56"/>
      <c r="THR14" s="56"/>
      <c r="THS14" s="56"/>
      <c r="THT14" s="56"/>
      <c r="THU14" s="56"/>
      <c r="THV14" s="56"/>
      <c r="THW14" s="56"/>
      <c r="THX14" s="56"/>
      <c r="THY14" s="56"/>
      <c r="THZ14" s="56"/>
      <c r="TIA14" s="56"/>
      <c r="TIB14" s="56"/>
      <c r="TIC14" s="56"/>
      <c r="TID14" s="56"/>
      <c r="TIE14" s="56"/>
      <c r="TIF14" s="56"/>
      <c r="TIG14" s="56"/>
      <c r="TIH14" s="56"/>
      <c r="TII14" s="56"/>
      <c r="TIJ14" s="56"/>
      <c r="TIK14" s="56"/>
      <c r="TIL14" s="56"/>
      <c r="TIM14" s="56"/>
      <c r="TIN14" s="56"/>
      <c r="TIO14" s="56"/>
      <c r="TIP14" s="56"/>
      <c r="TIQ14" s="56"/>
      <c r="TIR14" s="56"/>
      <c r="TIS14" s="56"/>
      <c r="TIT14" s="56"/>
      <c r="TIU14" s="56"/>
      <c r="TIV14" s="56"/>
      <c r="TIW14" s="56"/>
      <c r="TIX14" s="56"/>
      <c r="TIY14" s="56"/>
      <c r="TIZ14" s="56"/>
      <c r="TJA14" s="56"/>
      <c r="TJB14" s="56"/>
      <c r="TJC14" s="56"/>
      <c r="TJD14" s="56"/>
      <c r="TJE14" s="56"/>
      <c r="TJF14" s="56"/>
      <c r="TJG14" s="56"/>
      <c r="TJH14" s="56"/>
      <c r="TJI14" s="56"/>
      <c r="TJJ14" s="56"/>
      <c r="TJK14" s="56"/>
      <c r="TJL14" s="56"/>
      <c r="TJM14" s="56"/>
      <c r="TJN14" s="56"/>
      <c r="TJO14" s="56"/>
      <c r="TJP14" s="56"/>
      <c r="TJQ14" s="56"/>
      <c r="TJR14" s="56"/>
      <c r="TJS14" s="56"/>
      <c r="TJT14" s="56"/>
      <c r="TJU14" s="56"/>
      <c r="TJV14" s="56"/>
      <c r="TJW14" s="56"/>
      <c r="TJX14" s="56"/>
      <c r="TJY14" s="56"/>
      <c r="TJZ14" s="56"/>
      <c r="TKA14" s="56"/>
      <c r="TKB14" s="56"/>
      <c r="TKC14" s="56"/>
      <c r="TKD14" s="56"/>
      <c r="TKE14" s="56"/>
      <c r="TKF14" s="56"/>
      <c r="TKG14" s="56"/>
      <c r="TKH14" s="56"/>
      <c r="TKI14" s="56"/>
      <c r="TKJ14" s="56"/>
      <c r="TKK14" s="56"/>
      <c r="TKL14" s="56"/>
      <c r="TKM14" s="56"/>
      <c r="TKN14" s="56"/>
      <c r="TKO14" s="56"/>
      <c r="TKP14" s="56"/>
      <c r="TKQ14" s="56"/>
      <c r="TKR14" s="56"/>
      <c r="TKS14" s="56"/>
      <c r="TKT14" s="56"/>
      <c r="TKU14" s="56"/>
      <c r="TKV14" s="56"/>
      <c r="TKW14" s="56"/>
      <c r="TKX14" s="56"/>
      <c r="TKY14" s="56"/>
      <c r="TKZ14" s="56"/>
      <c r="TLA14" s="56"/>
      <c r="TLB14" s="56"/>
      <c r="TLC14" s="56"/>
      <c r="TLD14" s="56"/>
      <c r="TLE14" s="56"/>
      <c r="TLF14" s="56"/>
      <c r="TLG14" s="56"/>
      <c r="TLH14" s="56"/>
      <c r="TLI14" s="56"/>
      <c r="TLJ14" s="56"/>
      <c r="TLK14" s="56"/>
      <c r="TLL14" s="56"/>
      <c r="TLM14" s="56"/>
      <c r="TLN14" s="56"/>
      <c r="TLO14" s="56"/>
      <c r="TLP14" s="56"/>
      <c r="TLQ14" s="56"/>
      <c r="TLR14" s="56"/>
      <c r="TLS14" s="56"/>
      <c r="TLT14" s="56"/>
      <c r="TLU14" s="56"/>
      <c r="TLV14" s="56"/>
      <c r="TLW14" s="56"/>
      <c r="TLX14" s="56"/>
      <c r="TLY14" s="56"/>
      <c r="TLZ14" s="56"/>
      <c r="TMA14" s="56"/>
      <c r="TMB14" s="56"/>
      <c r="TMC14" s="56"/>
      <c r="TMD14" s="56"/>
      <c r="TME14" s="56"/>
      <c r="TMF14" s="56"/>
      <c r="TMG14" s="56"/>
      <c r="TMH14" s="56"/>
      <c r="TMI14" s="56"/>
      <c r="TMJ14" s="56"/>
      <c r="TMK14" s="56"/>
      <c r="TML14" s="56"/>
      <c r="TMM14" s="56"/>
      <c r="TMN14" s="56"/>
      <c r="TMO14" s="56"/>
      <c r="TMP14" s="56"/>
      <c r="TMQ14" s="56"/>
      <c r="TMR14" s="56"/>
      <c r="TMS14" s="56"/>
      <c r="TMT14" s="56"/>
      <c r="TMU14" s="56"/>
      <c r="TMV14" s="56"/>
      <c r="TMW14" s="56"/>
      <c r="TMX14" s="56"/>
      <c r="TMY14" s="56"/>
      <c r="TMZ14" s="56"/>
      <c r="TNA14" s="56"/>
      <c r="TNB14" s="56"/>
      <c r="TNC14" s="56"/>
      <c r="TND14" s="56"/>
      <c r="TNE14" s="56"/>
      <c r="TNF14" s="56"/>
      <c r="TNG14" s="56"/>
      <c r="TNH14" s="56"/>
      <c r="TNI14" s="56"/>
      <c r="TNJ14" s="56"/>
      <c r="TNK14" s="56"/>
      <c r="TNL14" s="56"/>
      <c r="TNM14" s="56"/>
      <c r="TNN14" s="56"/>
      <c r="TNO14" s="56"/>
      <c r="TNP14" s="56"/>
      <c r="TNQ14" s="56"/>
      <c r="TNR14" s="56"/>
      <c r="TNS14" s="56"/>
      <c r="TNT14" s="56"/>
      <c r="TNU14" s="56"/>
      <c r="TNV14" s="56"/>
      <c r="TNW14" s="56"/>
      <c r="TNX14" s="56"/>
      <c r="TNY14" s="56"/>
      <c r="TNZ14" s="56"/>
      <c r="TOA14" s="56"/>
      <c r="TOB14" s="56"/>
      <c r="TOC14" s="56"/>
      <c r="TOD14" s="56"/>
      <c r="TOE14" s="56"/>
      <c r="TOF14" s="56"/>
      <c r="TOG14" s="56"/>
      <c r="TOH14" s="56"/>
      <c r="TOI14" s="56"/>
      <c r="TOJ14" s="56"/>
      <c r="TOK14" s="56"/>
      <c r="TOL14" s="56"/>
      <c r="TOM14" s="56"/>
      <c r="TON14" s="56"/>
      <c r="TOO14" s="56"/>
      <c r="TOP14" s="56"/>
      <c r="TOQ14" s="56"/>
      <c r="TOR14" s="56"/>
      <c r="TOS14" s="56"/>
      <c r="TOT14" s="56"/>
      <c r="TOU14" s="56"/>
      <c r="TOV14" s="56"/>
      <c r="TOW14" s="56"/>
      <c r="TOX14" s="56"/>
      <c r="TOY14" s="56"/>
      <c r="TOZ14" s="56"/>
      <c r="TPA14" s="56"/>
      <c r="TPB14" s="56"/>
      <c r="TPC14" s="56"/>
      <c r="TPD14" s="56"/>
      <c r="TPE14" s="56"/>
      <c r="TPF14" s="56"/>
      <c r="TPG14" s="56"/>
      <c r="TPH14" s="56"/>
      <c r="TPI14" s="56"/>
      <c r="TPJ14" s="56"/>
      <c r="TPK14" s="56"/>
      <c r="TPL14" s="56"/>
      <c r="TPM14" s="56"/>
      <c r="TPN14" s="56"/>
      <c r="TPO14" s="56"/>
      <c r="TPP14" s="56"/>
      <c r="TPQ14" s="56"/>
      <c r="TPR14" s="56"/>
      <c r="TPS14" s="56"/>
      <c r="TPT14" s="56"/>
      <c r="TPU14" s="56"/>
      <c r="TPV14" s="56"/>
      <c r="TPW14" s="56"/>
      <c r="TPX14" s="56"/>
      <c r="TPY14" s="56"/>
      <c r="TPZ14" s="56"/>
      <c r="TQA14" s="56"/>
      <c r="TQB14" s="56"/>
      <c r="TQC14" s="56"/>
      <c r="TQD14" s="56"/>
      <c r="TQE14" s="56"/>
      <c r="TQF14" s="56"/>
      <c r="TQG14" s="56"/>
      <c r="TQH14" s="56"/>
      <c r="TQI14" s="56"/>
      <c r="TQJ14" s="56"/>
      <c r="TQK14" s="56"/>
      <c r="TQL14" s="56"/>
      <c r="TQM14" s="56"/>
      <c r="TQN14" s="56"/>
      <c r="TQO14" s="56"/>
      <c r="TQP14" s="56"/>
      <c r="TQQ14" s="56"/>
      <c r="TQR14" s="56"/>
      <c r="TQS14" s="56"/>
      <c r="TQT14" s="56"/>
      <c r="TQU14" s="56"/>
      <c r="TQV14" s="56"/>
      <c r="TQW14" s="56"/>
      <c r="TQX14" s="56"/>
      <c r="TQY14" s="56"/>
      <c r="TQZ14" s="56"/>
      <c r="TRA14" s="56"/>
      <c r="TRB14" s="56"/>
      <c r="TRC14" s="56"/>
      <c r="TRD14" s="56"/>
      <c r="TRE14" s="56"/>
      <c r="TRF14" s="56"/>
      <c r="TRG14" s="56"/>
      <c r="TRH14" s="56"/>
      <c r="TRI14" s="56"/>
      <c r="TRJ14" s="56"/>
      <c r="TRK14" s="56"/>
      <c r="TRL14" s="56"/>
      <c r="TRM14" s="56"/>
      <c r="TRN14" s="56"/>
      <c r="TRO14" s="56"/>
      <c r="TRP14" s="56"/>
      <c r="TRQ14" s="56"/>
      <c r="TRR14" s="56"/>
      <c r="TRS14" s="56"/>
      <c r="TRT14" s="56"/>
      <c r="TRU14" s="56"/>
      <c r="TRV14" s="56"/>
      <c r="TRW14" s="56"/>
      <c r="TRX14" s="56"/>
      <c r="TRY14" s="56"/>
      <c r="TRZ14" s="56"/>
      <c r="TSA14" s="56"/>
      <c r="TSB14" s="56"/>
      <c r="TSC14" s="56"/>
      <c r="TSD14" s="56"/>
      <c r="TSE14" s="56"/>
      <c r="TSF14" s="56"/>
      <c r="TSG14" s="56"/>
      <c r="TSH14" s="56"/>
      <c r="TSI14" s="56"/>
      <c r="TSJ14" s="56"/>
      <c r="TSK14" s="56"/>
      <c r="TSL14" s="56"/>
      <c r="TSM14" s="56"/>
      <c r="TSN14" s="56"/>
      <c r="TSO14" s="56"/>
      <c r="TSP14" s="56"/>
      <c r="TSQ14" s="56"/>
      <c r="TSR14" s="56"/>
      <c r="TSS14" s="56"/>
      <c r="TST14" s="56"/>
      <c r="TSU14" s="56"/>
      <c r="TSV14" s="56"/>
      <c r="TSW14" s="56"/>
      <c r="TSX14" s="56"/>
      <c r="TSY14" s="56"/>
      <c r="TSZ14" s="56"/>
      <c r="TTA14" s="56"/>
      <c r="TTB14" s="56"/>
      <c r="TTC14" s="56"/>
      <c r="TTD14" s="56"/>
      <c r="TTE14" s="56"/>
      <c r="TTF14" s="56"/>
      <c r="TTG14" s="56"/>
      <c r="TTH14" s="56"/>
      <c r="TTI14" s="56"/>
      <c r="TTJ14" s="56"/>
      <c r="TTK14" s="56"/>
      <c r="TTL14" s="56"/>
      <c r="TTM14" s="56"/>
      <c r="TTN14" s="56"/>
      <c r="TTO14" s="56"/>
      <c r="TTP14" s="56"/>
      <c r="TTQ14" s="56"/>
      <c r="TTR14" s="56"/>
      <c r="TTS14" s="56"/>
      <c r="TTT14" s="56"/>
      <c r="TTU14" s="56"/>
      <c r="TTV14" s="56"/>
      <c r="TTW14" s="56"/>
      <c r="TTX14" s="56"/>
      <c r="TTY14" s="56"/>
      <c r="TTZ14" s="56"/>
      <c r="TUA14" s="56"/>
      <c r="TUB14" s="56"/>
      <c r="TUC14" s="56"/>
      <c r="TUD14" s="56"/>
      <c r="TUE14" s="56"/>
      <c r="TUF14" s="56"/>
      <c r="TUG14" s="56"/>
      <c r="TUH14" s="56"/>
      <c r="TUI14" s="56"/>
      <c r="TUJ14" s="56"/>
      <c r="TUK14" s="56"/>
      <c r="TUL14" s="56"/>
      <c r="TUM14" s="56"/>
      <c r="TUN14" s="56"/>
      <c r="TUO14" s="56"/>
      <c r="TUP14" s="56"/>
      <c r="TUQ14" s="56"/>
      <c r="TUR14" s="56"/>
      <c r="TUS14" s="56"/>
      <c r="TUT14" s="56"/>
      <c r="TUU14" s="56"/>
      <c r="TUV14" s="56"/>
      <c r="TUW14" s="56"/>
      <c r="TUX14" s="56"/>
      <c r="TUY14" s="56"/>
      <c r="TUZ14" s="56"/>
      <c r="TVA14" s="56"/>
      <c r="TVB14" s="56"/>
      <c r="TVC14" s="56"/>
      <c r="TVD14" s="56"/>
      <c r="TVE14" s="56"/>
      <c r="TVF14" s="56"/>
      <c r="TVG14" s="56"/>
      <c r="TVH14" s="56"/>
      <c r="TVI14" s="56"/>
      <c r="TVJ14" s="56"/>
      <c r="TVK14" s="56"/>
      <c r="TVL14" s="56"/>
      <c r="TVM14" s="56"/>
      <c r="TVN14" s="56"/>
      <c r="TVO14" s="56"/>
      <c r="TVP14" s="56"/>
      <c r="TVQ14" s="56"/>
      <c r="TVR14" s="56"/>
      <c r="TVS14" s="56"/>
      <c r="TVT14" s="56"/>
      <c r="TVU14" s="56"/>
      <c r="TVV14" s="56"/>
      <c r="TVW14" s="56"/>
      <c r="TVX14" s="56"/>
      <c r="TVY14" s="56"/>
      <c r="TVZ14" s="56"/>
      <c r="TWA14" s="56"/>
      <c r="TWB14" s="56"/>
      <c r="TWC14" s="56"/>
      <c r="TWD14" s="56"/>
      <c r="TWE14" s="56"/>
      <c r="TWF14" s="56"/>
      <c r="TWG14" s="56"/>
      <c r="TWH14" s="56"/>
      <c r="TWI14" s="56"/>
      <c r="TWJ14" s="56"/>
      <c r="TWK14" s="56"/>
      <c r="TWL14" s="56"/>
      <c r="TWM14" s="56"/>
      <c r="TWN14" s="56"/>
      <c r="TWO14" s="56"/>
      <c r="TWP14" s="56"/>
      <c r="TWQ14" s="56"/>
      <c r="TWR14" s="56"/>
      <c r="TWS14" s="56"/>
      <c r="TWT14" s="56"/>
      <c r="TWU14" s="56"/>
      <c r="TWV14" s="56"/>
      <c r="TWW14" s="56"/>
      <c r="TWX14" s="56"/>
      <c r="TWY14" s="56"/>
      <c r="TWZ14" s="56"/>
      <c r="TXA14" s="56"/>
      <c r="TXB14" s="56"/>
      <c r="TXC14" s="56"/>
      <c r="TXD14" s="56"/>
      <c r="TXE14" s="56"/>
      <c r="TXF14" s="56"/>
      <c r="TXG14" s="56"/>
      <c r="TXH14" s="56"/>
      <c r="TXI14" s="56"/>
      <c r="TXJ14" s="56"/>
      <c r="TXK14" s="56"/>
      <c r="TXL14" s="56"/>
      <c r="TXM14" s="56"/>
      <c r="TXN14" s="56"/>
      <c r="TXO14" s="56"/>
      <c r="TXP14" s="56"/>
      <c r="TXQ14" s="56"/>
      <c r="TXR14" s="56"/>
      <c r="TXS14" s="56"/>
      <c r="TXT14" s="56"/>
      <c r="TXU14" s="56"/>
      <c r="TXV14" s="56"/>
      <c r="TXW14" s="56"/>
      <c r="TXX14" s="56"/>
      <c r="TXY14" s="56"/>
      <c r="TXZ14" s="56"/>
      <c r="TYA14" s="56"/>
      <c r="TYB14" s="56"/>
      <c r="TYC14" s="56"/>
      <c r="TYD14" s="56"/>
      <c r="TYE14" s="56"/>
      <c r="TYF14" s="56"/>
      <c r="TYG14" s="56"/>
      <c r="TYH14" s="56"/>
      <c r="TYI14" s="56"/>
      <c r="TYJ14" s="56"/>
      <c r="TYK14" s="56"/>
      <c r="TYL14" s="56"/>
      <c r="TYM14" s="56"/>
      <c r="TYN14" s="56"/>
      <c r="TYO14" s="56"/>
      <c r="TYP14" s="56"/>
      <c r="TYQ14" s="56"/>
      <c r="TYR14" s="56"/>
      <c r="TYS14" s="56"/>
      <c r="TYT14" s="56"/>
      <c r="TYU14" s="56"/>
      <c r="TYV14" s="56"/>
      <c r="TYW14" s="56"/>
      <c r="TYX14" s="56"/>
      <c r="TYY14" s="56"/>
      <c r="TYZ14" s="56"/>
      <c r="TZA14" s="56"/>
      <c r="TZB14" s="56"/>
      <c r="TZC14" s="56"/>
      <c r="TZD14" s="56"/>
      <c r="TZE14" s="56"/>
      <c r="TZF14" s="56"/>
      <c r="TZG14" s="56"/>
      <c r="TZH14" s="56"/>
      <c r="TZI14" s="56"/>
      <c r="TZJ14" s="56"/>
      <c r="TZK14" s="56"/>
      <c r="TZL14" s="56"/>
      <c r="TZM14" s="56"/>
      <c r="TZN14" s="56"/>
      <c r="TZO14" s="56"/>
      <c r="TZP14" s="56"/>
      <c r="TZQ14" s="56"/>
      <c r="TZR14" s="56"/>
      <c r="TZS14" s="56"/>
      <c r="TZT14" s="56"/>
      <c r="TZU14" s="56"/>
      <c r="TZV14" s="56"/>
      <c r="TZW14" s="56"/>
      <c r="TZX14" s="56"/>
      <c r="TZY14" s="56"/>
      <c r="TZZ14" s="56"/>
      <c r="UAA14" s="56"/>
      <c r="UAB14" s="56"/>
      <c r="UAC14" s="56"/>
      <c r="UAD14" s="56"/>
      <c r="UAE14" s="56"/>
      <c r="UAF14" s="56"/>
      <c r="UAG14" s="56"/>
      <c r="UAH14" s="56"/>
      <c r="UAI14" s="56"/>
      <c r="UAJ14" s="56"/>
      <c r="UAK14" s="56"/>
      <c r="UAL14" s="56"/>
      <c r="UAM14" s="56"/>
      <c r="UAN14" s="56"/>
      <c r="UAO14" s="56"/>
      <c r="UAP14" s="56"/>
      <c r="UAQ14" s="56"/>
      <c r="UAR14" s="56"/>
      <c r="UAS14" s="56"/>
      <c r="UAT14" s="56"/>
      <c r="UAU14" s="56"/>
      <c r="UAV14" s="56"/>
      <c r="UAW14" s="56"/>
      <c r="UAX14" s="56"/>
      <c r="UAY14" s="56"/>
      <c r="UAZ14" s="56"/>
      <c r="UBA14" s="56"/>
      <c r="UBB14" s="56"/>
      <c r="UBC14" s="56"/>
      <c r="UBD14" s="56"/>
      <c r="UBE14" s="56"/>
      <c r="UBF14" s="56"/>
      <c r="UBG14" s="56"/>
      <c r="UBH14" s="56"/>
      <c r="UBI14" s="56"/>
      <c r="UBJ14" s="56"/>
      <c r="UBK14" s="56"/>
      <c r="UBL14" s="56"/>
      <c r="UBM14" s="56"/>
      <c r="UBN14" s="56"/>
      <c r="UBO14" s="56"/>
      <c r="UBP14" s="56"/>
      <c r="UBQ14" s="56"/>
      <c r="UBR14" s="56"/>
      <c r="UBS14" s="56"/>
      <c r="UBT14" s="56"/>
      <c r="UBU14" s="56"/>
      <c r="UBV14" s="56"/>
      <c r="UBW14" s="56"/>
      <c r="UBX14" s="56"/>
      <c r="UBY14" s="56"/>
      <c r="UBZ14" s="56"/>
      <c r="UCA14" s="56"/>
      <c r="UCB14" s="56"/>
      <c r="UCC14" s="56"/>
      <c r="UCD14" s="56"/>
      <c r="UCE14" s="56"/>
      <c r="UCF14" s="56"/>
      <c r="UCG14" s="56"/>
      <c r="UCH14" s="56"/>
      <c r="UCI14" s="56"/>
      <c r="UCJ14" s="56"/>
      <c r="UCK14" s="56"/>
      <c r="UCL14" s="56"/>
      <c r="UCM14" s="56"/>
      <c r="UCN14" s="56"/>
      <c r="UCO14" s="56"/>
      <c r="UCP14" s="56"/>
      <c r="UCQ14" s="56"/>
      <c r="UCR14" s="56"/>
      <c r="UCS14" s="56"/>
      <c r="UCT14" s="56"/>
      <c r="UCU14" s="56"/>
      <c r="UCV14" s="56"/>
      <c r="UCW14" s="56"/>
      <c r="UCX14" s="56"/>
      <c r="UCY14" s="56"/>
      <c r="UCZ14" s="56"/>
      <c r="UDA14" s="56"/>
      <c r="UDB14" s="56"/>
      <c r="UDC14" s="56"/>
      <c r="UDD14" s="56"/>
      <c r="UDE14" s="56"/>
      <c r="UDF14" s="56"/>
      <c r="UDG14" s="56"/>
      <c r="UDH14" s="56"/>
      <c r="UDI14" s="56"/>
      <c r="UDJ14" s="56"/>
      <c r="UDK14" s="56"/>
      <c r="UDL14" s="56"/>
      <c r="UDM14" s="56"/>
      <c r="UDN14" s="56"/>
      <c r="UDO14" s="56"/>
      <c r="UDP14" s="56"/>
      <c r="UDQ14" s="56"/>
      <c r="UDR14" s="56"/>
      <c r="UDS14" s="56"/>
      <c r="UDT14" s="56"/>
      <c r="UDU14" s="56"/>
      <c r="UDV14" s="56"/>
      <c r="UDW14" s="56"/>
      <c r="UDX14" s="56"/>
      <c r="UDY14" s="56"/>
      <c r="UDZ14" s="56"/>
      <c r="UEA14" s="56"/>
      <c r="UEB14" s="56"/>
      <c r="UEC14" s="56"/>
      <c r="UED14" s="56"/>
      <c r="UEE14" s="56"/>
      <c r="UEF14" s="56"/>
      <c r="UEG14" s="56"/>
      <c r="UEH14" s="56"/>
      <c r="UEI14" s="56"/>
      <c r="UEJ14" s="56"/>
      <c r="UEK14" s="56"/>
      <c r="UEL14" s="56"/>
      <c r="UEM14" s="56"/>
      <c r="UEN14" s="56"/>
      <c r="UEO14" s="56"/>
      <c r="UEP14" s="56"/>
      <c r="UEQ14" s="56"/>
      <c r="UER14" s="56"/>
      <c r="UES14" s="56"/>
      <c r="UET14" s="56"/>
      <c r="UEU14" s="56"/>
      <c r="UEV14" s="56"/>
      <c r="UEW14" s="56"/>
      <c r="UEX14" s="56"/>
      <c r="UEY14" s="56"/>
      <c r="UEZ14" s="56"/>
      <c r="UFA14" s="56"/>
      <c r="UFB14" s="56"/>
      <c r="UFC14" s="56"/>
      <c r="UFD14" s="56"/>
      <c r="UFE14" s="56"/>
      <c r="UFF14" s="56"/>
      <c r="UFG14" s="56"/>
      <c r="UFH14" s="56"/>
      <c r="UFI14" s="56"/>
      <c r="UFJ14" s="56"/>
      <c r="UFK14" s="56"/>
      <c r="UFL14" s="56"/>
      <c r="UFM14" s="56"/>
      <c r="UFN14" s="56"/>
      <c r="UFO14" s="56"/>
      <c r="UFP14" s="56"/>
      <c r="UFQ14" s="56"/>
      <c r="UFR14" s="56"/>
      <c r="UFS14" s="56"/>
      <c r="UFT14" s="56"/>
      <c r="UFU14" s="56"/>
      <c r="UFV14" s="56"/>
      <c r="UFW14" s="56"/>
      <c r="UFX14" s="56"/>
      <c r="UFY14" s="56"/>
      <c r="UFZ14" s="56"/>
      <c r="UGA14" s="56"/>
      <c r="UGB14" s="56"/>
      <c r="UGC14" s="56"/>
      <c r="UGD14" s="56"/>
      <c r="UGE14" s="56"/>
      <c r="UGF14" s="56"/>
      <c r="UGG14" s="56"/>
      <c r="UGH14" s="56"/>
      <c r="UGI14" s="56"/>
      <c r="UGJ14" s="56"/>
      <c r="UGK14" s="56"/>
      <c r="UGL14" s="56"/>
      <c r="UGM14" s="56"/>
      <c r="UGN14" s="56"/>
      <c r="UGO14" s="56"/>
      <c r="UGP14" s="56"/>
      <c r="UGQ14" s="56"/>
      <c r="UGR14" s="56"/>
      <c r="UGS14" s="56"/>
      <c r="UGT14" s="56"/>
      <c r="UGU14" s="56"/>
      <c r="UGV14" s="56"/>
      <c r="UGW14" s="56"/>
      <c r="UGX14" s="56"/>
      <c r="UGY14" s="56"/>
      <c r="UGZ14" s="56"/>
      <c r="UHA14" s="56"/>
      <c r="UHB14" s="56"/>
      <c r="UHC14" s="56"/>
      <c r="UHD14" s="56"/>
      <c r="UHE14" s="56"/>
      <c r="UHF14" s="56"/>
      <c r="UHG14" s="56"/>
      <c r="UHH14" s="56"/>
      <c r="UHI14" s="56"/>
      <c r="UHJ14" s="56"/>
      <c r="UHK14" s="56"/>
      <c r="UHL14" s="56"/>
      <c r="UHM14" s="56"/>
      <c r="UHN14" s="56"/>
      <c r="UHO14" s="56"/>
      <c r="UHP14" s="56"/>
      <c r="UHQ14" s="56"/>
      <c r="UHR14" s="56"/>
      <c r="UHS14" s="56"/>
      <c r="UHT14" s="56"/>
      <c r="UHU14" s="56"/>
      <c r="UHV14" s="56"/>
      <c r="UHW14" s="56"/>
      <c r="UHX14" s="56"/>
      <c r="UHY14" s="56"/>
      <c r="UHZ14" s="56"/>
      <c r="UIA14" s="56"/>
      <c r="UIB14" s="56"/>
      <c r="UIC14" s="56"/>
      <c r="UID14" s="56"/>
      <c r="UIE14" s="56"/>
      <c r="UIF14" s="56"/>
      <c r="UIG14" s="56"/>
      <c r="UIH14" s="56"/>
      <c r="UII14" s="56"/>
      <c r="UIJ14" s="56"/>
      <c r="UIK14" s="56"/>
      <c r="UIL14" s="56"/>
      <c r="UIM14" s="56"/>
      <c r="UIN14" s="56"/>
      <c r="UIO14" s="56"/>
      <c r="UIP14" s="56"/>
      <c r="UIQ14" s="56"/>
      <c r="UIR14" s="56"/>
      <c r="UIS14" s="56"/>
      <c r="UIT14" s="56"/>
      <c r="UIU14" s="56"/>
      <c r="UIV14" s="56"/>
      <c r="UIW14" s="56"/>
      <c r="UIX14" s="56"/>
      <c r="UIY14" s="56"/>
      <c r="UIZ14" s="56"/>
      <c r="UJA14" s="56"/>
      <c r="UJB14" s="56"/>
      <c r="UJC14" s="56"/>
      <c r="UJD14" s="56"/>
      <c r="UJE14" s="56"/>
      <c r="UJF14" s="56"/>
      <c r="UJG14" s="56"/>
      <c r="UJH14" s="56"/>
      <c r="UJI14" s="56"/>
      <c r="UJJ14" s="56"/>
      <c r="UJK14" s="56"/>
      <c r="UJL14" s="56"/>
      <c r="UJM14" s="56"/>
      <c r="UJN14" s="56"/>
      <c r="UJO14" s="56"/>
      <c r="UJP14" s="56"/>
      <c r="UJQ14" s="56"/>
      <c r="UJR14" s="56"/>
      <c r="UJS14" s="56"/>
      <c r="UJT14" s="56"/>
      <c r="UJU14" s="56"/>
      <c r="UJV14" s="56"/>
      <c r="UJW14" s="56"/>
      <c r="UJX14" s="56"/>
      <c r="UJY14" s="56"/>
      <c r="UJZ14" s="56"/>
      <c r="UKA14" s="56"/>
      <c r="UKB14" s="56"/>
      <c r="UKC14" s="56"/>
      <c r="UKD14" s="56"/>
      <c r="UKE14" s="56"/>
      <c r="UKF14" s="56"/>
      <c r="UKG14" s="56"/>
      <c r="UKH14" s="56"/>
      <c r="UKI14" s="56"/>
      <c r="UKJ14" s="56"/>
      <c r="UKK14" s="56"/>
      <c r="UKL14" s="56"/>
      <c r="UKM14" s="56"/>
      <c r="UKN14" s="56"/>
      <c r="UKO14" s="56"/>
      <c r="UKP14" s="56"/>
      <c r="UKQ14" s="56"/>
      <c r="UKR14" s="56"/>
      <c r="UKS14" s="56"/>
      <c r="UKT14" s="56"/>
      <c r="UKU14" s="56"/>
      <c r="UKV14" s="56"/>
      <c r="UKW14" s="56"/>
      <c r="UKX14" s="56"/>
      <c r="UKY14" s="56"/>
      <c r="UKZ14" s="56"/>
      <c r="ULA14" s="56"/>
      <c r="ULB14" s="56"/>
      <c r="ULC14" s="56"/>
      <c r="ULD14" s="56"/>
      <c r="ULE14" s="56"/>
      <c r="ULF14" s="56"/>
      <c r="ULG14" s="56"/>
      <c r="ULH14" s="56"/>
      <c r="ULI14" s="56"/>
      <c r="ULJ14" s="56"/>
      <c r="ULK14" s="56"/>
      <c r="ULL14" s="56"/>
      <c r="ULM14" s="56"/>
      <c r="ULN14" s="56"/>
      <c r="ULO14" s="56"/>
      <c r="ULP14" s="56"/>
      <c r="ULQ14" s="56"/>
      <c r="ULR14" s="56"/>
      <c r="ULS14" s="56"/>
      <c r="ULT14" s="56"/>
      <c r="ULU14" s="56"/>
      <c r="ULV14" s="56"/>
      <c r="ULW14" s="56"/>
      <c r="ULX14" s="56"/>
      <c r="ULY14" s="56"/>
      <c r="ULZ14" s="56"/>
      <c r="UMA14" s="56"/>
      <c r="UMB14" s="56"/>
      <c r="UMC14" s="56"/>
      <c r="UMD14" s="56"/>
      <c r="UME14" s="56"/>
      <c r="UMF14" s="56"/>
      <c r="UMG14" s="56"/>
      <c r="UMH14" s="56"/>
      <c r="UMI14" s="56"/>
      <c r="UMJ14" s="56"/>
      <c r="UMK14" s="56"/>
      <c r="UML14" s="56"/>
      <c r="UMM14" s="56"/>
      <c r="UMN14" s="56"/>
      <c r="UMO14" s="56"/>
      <c r="UMP14" s="56"/>
      <c r="UMQ14" s="56"/>
      <c r="UMR14" s="56"/>
      <c r="UMS14" s="56"/>
      <c r="UMT14" s="56"/>
      <c r="UMU14" s="56"/>
      <c r="UMV14" s="56"/>
      <c r="UMW14" s="56"/>
      <c r="UMX14" s="56"/>
      <c r="UMY14" s="56"/>
      <c r="UMZ14" s="56"/>
      <c r="UNA14" s="56"/>
      <c r="UNB14" s="56"/>
      <c r="UNC14" s="56"/>
      <c r="UND14" s="56"/>
      <c r="UNE14" s="56"/>
      <c r="UNF14" s="56"/>
      <c r="UNG14" s="56"/>
      <c r="UNH14" s="56"/>
      <c r="UNI14" s="56"/>
      <c r="UNJ14" s="56"/>
      <c r="UNK14" s="56"/>
      <c r="UNL14" s="56"/>
      <c r="UNM14" s="56"/>
      <c r="UNN14" s="56"/>
      <c r="UNO14" s="56"/>
      <c r="UNP14" s="56"/>
      <c r="UNQ14" s="56"/>
      <c r="UNR14" s="56"/>
      <c r="UNS14" s="56"/>
      <c r="UNT14" s="56"/>
      <c r="UNU14" s="56"/>
      <c r="UNV14" s="56"/>
      <c r="UNW14" s="56"/>
      <c r="UNX14" s="56"/>
      <c r="UNY14" s="56"/>
      <c r="UNZ14" s="56"/>
      <c r="UOA14" s="56"/>
      <c r="UOB14" s="56"/>
      <c r="UOC14" s="56"/>
      <c r="UOD14" s="56"/>
      <c r="UOE14" s="56"/>
      <c r="UOF14" s="56"/>
      <c r="UOG14" s="56"/>
      <c r="UOH14" s="56"/>
      <c r="UOI14" s="56"/>
      <c r="UOJ14" s="56"/>
      <c r="UOK14" s="56"/>
      <c r="UOL14" s="56"/>
      <c r="UOM14" s="56"/>
      <c r="UON14" s="56"/>
      <c r="UOO14" s="56"/>
      <c r="UOP14" s="56"/>
      <c r="UOQ14" s="56"/>
      <c r="UOR14" s="56"/>
      <c r="UOS14" s="56"/>
      <c r="UOT14" s="56"/>
      <c r="UOU14" s="56"/>
      <c r="UOV14" s="56"/>
      <c r="UOW14" s="56"/>
      <c r="UOX14" s="56"/>
      <c r="UOY14" s="56"/>
      <c r="UOZ14" s="56"/>
      <c r="UPA14" s="56"/>
      <c r="UPB14" s="56"/>
      <c r="UPC14" s="56"/>
      <c r="UPD14" s="56"/>
      <c r="UPE14" s="56"/>
      <c r="UPF14" s="56"/>
      <c r="UPG14" s="56"/>
      <c r="UPH14" s="56"/>
      <c r="UPI14" s="56"/>
      <c r="UPJ14" s="56"/>
      <c r="UPK14" s="56"/>
      <c r="UPL14" s="56"/>
      <c r="UPM14" s="56"/>
      <c r="UPN14" s="56"/>
      <c r="UPO14" s="56"/>
      <c r="UPP14" s="56"/>
      <c r="UPQ14" s="56"/>
      <c r="UPR14" s="56"/>
      <c r="UPS14" s="56"/>
      <c r="UPT14" s="56"/>
      <c r="UPU14" s="56"/>
      <c r="UPV14" s="56"/>
      <c r="UPW14" s="56"/>
      <c r="UPX14" s="56"/>
      <c r="UPY14" s="56"/>
      <c r="UPZ14" s="56"/>
      <c r="UQA14" s="56"/>
      <c r="UQB14" s="56"/>
      <c r="UQC14" s="56"/>
      <c r="UQD14" s="56"/>
      <c r="UQE14" s="56"/>
      <c r="UQF14" s="56"/>
      <c r="UQG14" s="56"/>
      <c r="UQH14" s="56"/>
      <c r="UQI14" s="56"/>
      <c r="UQJ14" s="56"/>
      <c r="UQK14" s="56"/>
      <c r="UQL14" s="56"/>
      <c r="UQM14" s="56"/>
      <c r="UQN14" s="56"/>
      <c r="UQO14" s="56"/>
      <c r="UQP14" s="56"/>
      <c r="UQQ14" s="56"/>
      <c r="UQR14" s="56"/>
      <c r="UQS14" s="56"/>
      <c r="UQT14" s="56"/>
      <c r="UQU14" s="56"/>
      <c r="UQV14" s="56"/>
      <c r="UQW14" s="56"/>
      <c r="UQX14" s="56"/>
      <c r="UQY14" s="56"/>
      <c r="UQZ14" s="56"/>
      <c r="URA14" s="56"/>
      <c r="URB14" s="56"/>
      <c r="URC14" s="56"/>
      <c r="URD14" s="56"/>
      <c r="URE14" s="56"/>
      <c r="URF14" s="56"/>
      <c r="URG14" s="56"/>
      <c r="URH14" s="56"/>
      <c r="URI14" s="56"/>
      <c r="URJ14" s="56"/>
      <c r="URK14" s="56"/>
      <c r="URL14" s="56"/>
      <c r="URM14" s="56"/>
      <c r="URN14" s="56"/>
      <c r="URO14" s="56"/>
      <c r="URP14" s="56"/>
      <c r="URQ14" s="56"/>
      <c r="URR14" s="56"/>
      <c r="URS14" s="56"/>
      <c r="URT14" s="56"/>
      <c r="URU14" s="56"/>
      <c r="URV14" s="56"/>
      <c r="URW14" s="56"/>
      <c r="URX14" s="56"/>
      <c r="URY14" s="56"/>
      <c r="URZ14" s="56"/>
      <c r="USA14" s="56"/>
      <c r="USB14" s="56"/>
      <c r="USC14" s="56"/>
      <c r="USD14" s="56"/>
      <c r="USE14" s="56"/>
      <c r="USF14" s="56"/>
      <c r="USG14" s="56"/>
      <c r="USH14" s="56"/>
      <c r="USI14" s="56"/>
      <c r="USJ14" s="56"/>
      <c r="USK14" s="56"/>
      <c r="USL14" s="56"/>
      <c r="USM14" s="56"/>
      <c r="USN14" s="56"/>
      <c r="USO14" s="56"/>
      <c r="USP14" s="56"/>
      <c r="USQ14" s="56"/>
      <c r="USR14" s="56"/>
      <c r="USS14" s="56"/>
      <c r="UST14" s="56"/>
      <c r="USU14" s="56"/>
      <c r="USV14" s="56"/>
      <c r="USW14" s="56"/>
      <c r="USX14" s="56"/>
      <c r="USY14" s="56"/>
      <c r="USZ14" s="56"/>
      <c r="UTA14" s="56"/>
      <c r="UTB14" s="56"/>
      <c r="UTC14" s="56"/>
      <c r="UTD14" s="56"/>
      <c r="UTE14" s="56"/>
      <c r="UTF14" s="56"/>
      <c r="UTG14" s="56"/>
      <c r="UTH14" s="56"/>
      <c r="UTI14" s="56"/>
      <c r="UTJ14" s="56"/>
      <c r="UTK14" s="56"/>
      <c r="UTL14" s="56"/>
      <c r="UTM14" s="56"/>
      <c r="UTN14" s="56"/>
      <c r="UTO14" s="56"/>
      <c r="UTP14" s="56"/>
      <c r="UTQ14" s="56"/>
      <c r="UTR14" s="56"/>
      <c r="UTS14" s="56"/>
      <c r="UTT14" s="56"/>
      <c r="UTU14" s="56"/>
      <c r="UTV14" s="56"/>
      <c r="UTW14" s="56"/>
      <c r="UTX14" s="56"/>
      <c r="UTY14" s="56"/>
      <c r="UTZ14" s="56"/>
      <c r="UUA14" s="56"/>
      <c r="UUB14" s="56"/>
      <c r="UUC14" s="56"/>
      <c r="UUD14" s="56"/>
      <c r="UUE14" s="56"/>
      <c r="UUF14" s="56"/>
      <c r="UUG14" s="56"/>
      <c r="UUH14" s="56"/>
      <c r="UUI14" s="56"/>
      <c r="UUJ14" s="56"/>
      <c r="UUK14" s="56"/>
      <c r="UUL14" s="56"/>
      <c r="UUM14" s="56"/>
      <c r="UUN14" s="56"/>
      <c r="UUO14" s="56"/>
      <c r="UUP14" s="56"/>
      <c r="UUQ14" s="56"/>
      <c r="UUR14" s="56"/>
      <c r="UUS14" s="56"/>
      <c r="UUT14" s="56"/>
      <c r="UUU14" s="56"/>
      <c r="UUV14" s="56"/>
      <c r="UUW14" s="56"/>
      <c r="UUX14" s="56"/>
      <c r="UUY14" s="56"/>
      <c r="UUZ14" s="56"/>
      <c r="UVA14" s="56"/>
      <c r="UVB14" s="56"/>
      <c r="UVC14" s="56"/>
      <c r="UVD14" s="56"/>
      <c r="UVE14" s="56"/>
      <c r="UVF14" s="56"/>
      <c r="UVG14" s="56"/>
      <c r="UVH14" s="56"/>
      <c r="UVI14" s="56"/>
      <c r="UVJ14" s="56"/>
      <c r="UVK14" s="56"/>
      <c r="UVL14" s="56"/>
      <c r="UVM14" s="56"/>
      <c r="UVN14" s="56"/>
      <c r="UVO14" s="56"/>
      <c r="UVP14" s="56"/>
      <c r="UVQ14" s="56"/>
      <c r="UVR14" s="56"/>
      <c r="UVS14" s="56"/>
      <c r="UVT14" s="56"/>
      <c r="UVU14" s="56"/>
      <c r="UVV14" s="56"/>
      <c r="UVW14" s="56"/>
      <c r="UVX14" s="56"/>
      <c r="UVY14" s="56"/>
      <c r="UVZ14" s="56"/>
      <c r="UWA14" s="56"/>
      <c r="UWB14" s="56"/>
      <c r="UWC14" s="56"/>
      <c r="UWD14" s="56"/>
      <c r="UWE14" s="56"/>
      <c r="UWF14" s="56"/>
      <c r="UWG14" s="56"/>
      <c r="UWH14" s="56"/>
      <c r="UWI14" s="56"/>
      <c r="UWJ14" s="56"/>
      <c r="UWK14" s="56"/>
      <c r="UWL14" s="56"/>
      <c r="UWM14" s="56"/>
      <c r="UWN14" s="56"/>
      <c r="UWO14" s="56"/>
      <c r="UWP14" s="56"/>
      <c r="UWQ14" s="56"/>
      <c r="UWR14" s="56"/>
      <c r="UWS14" s="56"/>
      <c r="UWT14" s="56"/>
      <c r="UWU14" s="56"/>
      <c r="UWV14" s="56"/>
      <c r="UWW14" s="56"/>
      <c r="UWX14" s="56"/>
      <c r="UWY14" s="56"/>
      <c r="UWZ14" s="56"/>
      <c r="UXA14" s="56"/>
      <c r="UXB14" s="56"/>
      <c r="UXC14" s="56"/>
      <c r="UXD14" s="56"/>
      <c r="UXE14" s="56"/>
      <c r="UXF14" s="56"/>
      <c r="UXG14" s="56"/>
      <c r="UXH14" s="56"/>
      <c r="UXI14" s="56"/>
      <c r="UXJ14" s="56"/>
      <c r="UXK14" s="56"/>
      <c r="UXL14" s="56"/>
      <c r="UXM14" s="56"/>
      <c r="UXN14" s="56"/>
      <c r="UXO14" s="56"/>
      <c r="UXP14" s="56"/>
      <c r="UXQ14" s="56"/>
      <c r="UXR14" s="56"/>
      <c r="UXS14" s="56"/>
      <c r="UXT14" s="56"/>
      <c r="UXU14" s="56"/>
      <c r="UXV14" s="56"/>
      <c r="UXW14" s="56"/>
      <c r="UXX14" s="56"/>
      <c r="UXY14" s="56"/>
      <c r="UXZ14" s="56"/>
      <c r="UYA14" s="56"/>
      <c r="UYB14" s="56"/>
      <c r="UYC14" s="56"/>
      <c r="UYD14" s="56"/>
      <c r="UYE14" s="56"/>
      <c r="UYF14" s="56"/>
      <c r="UYG14" s="56"/>
      <c r="UYH14" s="56"/>
      <c r="UYI14" s="56"/>
      <c r="UYJ14" s="56"/>
      <c r="UYK14" s="56"/>
      <c r="UYL14" s="56"/>
      <c r="UYM14" s="56"/>
      <c r="UYN14" s="56"/>
      <c r="UYO14" s="56"/>
      <c r="UYP14" s="56"/>
      <c r="UYQ14" s="56"/>
      <c r="UYR14" s="56"/>
      <c r="UYS14" s="56"/>
      <c r="UYT14" s="56"/>
      <c r="UYU14" s="56"/>
      <c r="UYV14" s="56"/>
      <c r="UYW14" s="56"/>
      <c r="UYX14" s="56"/>
      <c r="UYY14" s="56"/>
      <c r="UYZ14" s="56"/>
      <c r="UZA14" s="56"/>
      <c r="UZB14" s="56"/>
      <c r="UZC14" s="56"/>
      <c r="UZD14" s="56"/>
      <c r="UZE14" s="56"/>
      <c r="UZF14" s="56"/>
      <c r="UZG14" s="56"/>
      <c r="UZH14" s="56"/>
      <c r="UZI14" s="56"/>
      <c r="UZJ14" s="56"/>
      <c r="UZK14" s="56"/>
      <c r="UZL14" s="56"/>
      <c r="UZM14" s="56"/>
      <c r="UZN14" s="56"/>
      <c r="UZO14" s="56"/>
      <c r="UZP14" s="56"/>
      <c r="UZQ14" s="56"/>
      <c r="UZR14" s="56"/>
      <c r="UZS14" s="56"/>
      <c r="UZT14" s="56"/>
      <c r="UZU14" s="56"/>
      <c r="UZV14" s="56"/>
      <c r="UZW14" s="56"/>
      <c r="UZX14" s="56"/>
      <c r="UZY14" s="56"/>
      <c r="UZZ14" s="56"/>
      <c r="VAA14" s="56"/>
      <c r="VAB14" s="56"/>
      <c r="VAC14" s="56"/>
      <c r="VAD14" s="56"/>
      <c r="VAE14" s="56"/>
      <c r="VAF14" s="56"/>
      <c r="VAG14" s="56"/>
      <c r="VAH14" s="56"/>
      <c r="VAI14" s="56"/>
      <c r="VAJ14" s="56"/>
      <c r="VAK14" s="56"/>
      <c r="VAL14" s="56"/>
      <c r="VAM14" s="56"/>
      <c r="VAN14" s="56"/>
      <c r="VAO14" s="56"/>
      <c r="VAP14" s="56"/>
      <c r="VAQ14" s="56"/>
      <c r="VAR14" s="56"/>
      <c r="VAS14" s="56"/>
      <c r="VAT14" s="56"/>
      <c r="VAU14" s="56"/>
      <c r="VAV14" s="56"/>
      <c r="VAW14" s="56"/>
      <c r="VAX14" s="56"/>
      <c r="VAY14" s="56"/>
      <c r="VAZ14" s="56"/>
      <c r="VBA14" s="56"/>
      <c r="VBB14" s="56"/>
      <c r="VBC14" s="56"/>
      <c r="VBD14" s="56"/>
      <c r="VBE14" s="56"/>
      <c r="VBF14" s="56"/>
      <c r="VBG14" s="56"/>
      <c r="VBH14" s="56"/>
      <c r="VBI14" s="56"/>
      <c r="VBJ14" s="56"/>
      <c r="VBK14" s="56"/>
      <c r="VBL14" s="56"/>
      <c r="VBM14" s="56"/>
      <c r="VBN14" s="56"/>
      <c r="VBO14" s="56"/>
      <c r="VBP14" s="56"/>
      <c r="VBQ14" s="56"/>
      <c r="VBR14" s="56"/>
      <c r="VBS14" s="56"/>
      <c r="VBT14" s="56"/>
      <c r="VBU14" s="56"/>
      <c r="VBV14" s="56"/>
      <c r="VBW14" s="56"/>
      <c r="VBX14" s="56"/>
      <c r="VBY14" s="56"/>
      <c r="VBZ14" s="56"/>
      <c r="VCA14" s="56"/>
      <c r="VCB14" s="56"/>
      <c r="VCC14" s="56"/>
      <c r="VCD14" s="56"/>
      <c r="VCE14" s="56"/>
      <c r="VCF14" s="56"/>
      <c r="VCG14" s="56"/>
      <c r="VCH14" s="56"/>
      <c r="VCI14" s="56"/>
      <c r="VCJ14" s="56"/>
      <c r="VCK14" s="56"/>
      <c r="VCL14" s="56"/>
      <c r="VCM14" s="56"/>
      <c r="VCN14" s="56"/>
      <c r="VCO14" s="56"/>
      <c r="VCP14" s="56"/>
      <c r="VCQ14" s="56"/>
      <c r="VCR14" s="56"/>
      <c r="VCS14" s="56"/>
      <c r="VCT14" s="56"/>
      <c r="VCU14" s="56"/>
      <c r="VCV14" s="56"/>
      <c r="VCW14" s="56"/>
      <c r="VCX14" s="56"/>
      <c r="VCY14" s="56"/>
      <c r="VCZ14" s="56"/>
      <c r="VDA14" s="56"/>
      <c r="VDB14" s="56"/>
      <c r="VDC14" s="56"/>
      <c r="VDD14" s="56"/>
      <c r="VDE14" s="56"/>
      <c r="VDF14" s="56"/>
      <c r="VDG14" s="56"/>
      <c r="VDH14" s="56"/>
      <c r="VDI14" s="56"/>
      <c r="VDJ14" s="56"/>
      <c r="VDK14" s="56"/>
      <c r="VDL14" s="56"/>
      <c r="VDM14" s="56"/>
      <c r="VDN14" s="56"/>
      <c r="VDO14" s="56"/>
      <c r="VDP14" s="56"/>
      <c r="VDQ14" s="56"/>
      <c r="VDR14" s="56"/>
      <c r="VDS14" s="56"/>
      <c r="VDT14" s="56"/>
      <c r="VDU14" s="56"/>
      <c r="VDV14" s="56"/>
      <c r="VDW14" s="56"/>
      <c r="VDX14" s="56"/>
      <c r="VDY14" s="56"/>
      <c r="VDZ14" s="56"/>
      <c r="VEA14" s="56"/>
      <c r="VEB14" s="56"/>
      <c r="VEC14" s="56"/>
      <c r="VED14" s="56"/>
      <c r="VEE14" s="56"/>
      <c r="VEF14" s="56"/>
      <c r="VEG14" s="56"/>
      <c r="VEH14" s="56"/>
      <c r="VEI14" s="56"/>
      <c r="VEJ14" s="56"/>
      <c r="VEK14" s="56"/>
      <c r="VEL14" s="56"/>
      <c r="VEM14" s="56"/>
      <c r="VEN14" s="56"/>
      <c r="VEO14" s="56"/>
      <c r="VEP14" s="56"/>
      <c r="VEQ14" s="56"/>
      <c r="VER14" s="56"/>
      <c r="VES14" s="56"/>
      <c r="VET14" s="56"/>
      <c r="VEU14" s="56"/>
      <c r="VEV14" s="56"/>
      <c r="VEW14" s="56"/>
      <c r="VEX14" s="56"/>
      <c r="VEY14" s="56"/>
      <c r="VEZ14" s="56"/>
      <c r="VFA14" s="56"/>
      <c r="VFB14" s="56"/>
      <c r="VFC14" s="56"/>
      <c r="VFD14" s="56"/>
      <c r="VFE14" s="56"/>
      <c r="VFF14" s="56"/>
      <c r="VFG14" s="56"/>
      <c r="VFH14" s="56"/>
      <c r="VFI14" s="56"/>
      <c r="VFJ14" s="56"/>
      <c r="VFK14" s="56"/>
      <c r="VFL14" s="56"/>
      <c r="VFM14" s="56"/>
      <c r="VFN14" s="56"/>
      <c r="VFO14" s="56"/>
      <c r="VFP14" s="56"/>
      <c r="VFQ14" s="56"/>
      <c r="VFR14" s="56"/>
      <c r="VFS14" s="56"/>
      <c r="VFT14" s="56"/>
      <c r="VFU14" s="56"/>
      <c r="VFV14" s="56"/>
      <c r="VFW14" s="56"/>
      <c r="VFX14" s="56"/>
      <c r="VFY14" s="56"/>
      <c r="VFZ14" s="56"/>
      <c r="VGA14" s="56"/>
      <c r="VGB14" s="56"/>
      <c r="VGC14" s="56"/>
      <c r="VGD14" s="56"/>
      <c r="VGE14" s="56"/>
      <c r="VGF14" s="56"/>
      <c r="VGG14" s="56"/>
      <c r="VGH14" s="56"/>
      <c r="VGI14" s="56"/>
      <c r="VGJ14" s="56"/>
      <c r="VGK14" s="56"/>
      <c r="VGL14" s="56"/>
      <c r="VGM14" s="56"/>
      <c r="VGN14" s="56"/>
      <c r="VGO14" s="56"/>
      <c r="VGP14" s="56"/>
      <c r="VGQ14" s="56"/>
      <c r="VGR14" s="56"/>
      <c r="VGS14" s="56"/>
      <c r="VGT14" s="56"/>
      <c r="VGU14" s="56"/>
      <c r="VGV14" s="56"/>
      <c r="VGW14" s="56"/>
      <c r="VGX14" s="56"/>
      <c r="VGY14" s="56"/>
      <c r="VGZ14" s="56"/>
      <c r="VHA14" s="56"/>
      <c r="VHB14" s="56"/>
      <c r="VHC14" s="56"/>
      <c r="VHD14" s="56"/>
      <c r="VHE14" s="56"/>
      <c r="VHF14" s="56"/>
      <c r="VHG14" s="56"/>
      <c r="VHH14" s="56"/>
      <c r="VHI14" s="56"/>
      <c r="VHJ14" s="56"/>
      <c r="VHK14" s="56"/>
      <c r="VHL14" s="56"/>
      <c r="VHM14" s="56"/>
      <c r="VHN14" s="56"/>
      <c r="VHO14" s="56"/>
      <c r="VHP14" s="56"/>
      <c r="VHQ14" s="56"/>
      <c r="VHR14" s="56"/>
      <c r="VHS14" s="56"/>
      <c r="VHT14" s="56"/>
      <c r="VHU14" s="56"/>
      <c r="VHV14" s="56"/>
      <c r="VHW14" s="56"/>
      <c r="VHX14" s="56"/>
      <c r="VHY14" s="56"/>
      <c r="VHZ14" s="56"/>
      <c r="VIA14" s="56"/>
      <c r="VIB14" s="56"/>
      <c r="VIC14" s="56"/>
      <c r="VID14" s="56"/>
      <c r="VIE14" s="56"/>
      <c r="VIF14" s="56"/>
      <c r="VIG14" s="56"/>
      <c r="VIH14" s="56"/>
      <c r="VII14" s="56"/>
      <c r="VIJ14" s="56"/>
      <c r="VIK14" s="56"/>
      <c r="VIL14" s="56"/>
      <c r="VIM14" s="56"/>
      <c r="VIN14" s="56"/>
      <c r="VIO14" s="56"/>
      <c r="VIP14" s="56"/>
      <c r="VIQ14" s="56"/>
      <c r="VIR14" s="56"/>
      <c r="VIS14" s="56"/>
      <c r="VIT14" s="56"/>
      <c r="VIU14" s="56"/>
      <c r="VIV14" s="56"/>
      <c r="VIW14" s="56"/>
      <c r="VIX14" s="56"/>
      <c r="VIY14" s="56"/>
      <c r="VIZ14" s="56"/>
      <c r="VJA14" s="56"/>
      <c r="VJB14" s="56"/>
      <c r="VJC14" s="56"/>
      <c r="VJD14" s="56"/>
      <c r="VJE14" s="56"/>
      <c r="VJF14" s="56"/>
      <c r="VJG14" s="56"/>
      <c r="VJH14" s="56"/>
      <c r="VJI14" s="56"/>
      <c r="VJJ14" s="56"/>
      <c r="VJK14" s="56"/>
      <c r="VJL14" s="56"/>
      <c r="VJM14" s="56"/>
      <c r="VJN14" s="56"/>
      <c r="VJO14" s="56"/>
      <c r="VJP14" s="56"/>
      <c r="VJQ14" s="56"/>
      <c r="VJR14" s="56"/>
      <c r="VJS14" s="56"/>
      <c r="VJT14" s="56"/>
      <c r="VJU14" s="56"/>
      <c r="VJV14" s="56"/>
      <c r="VJW14" s="56"/>
      <c r="VJX14" s="56"/>
      <c r="VJY14" s="56"/>
      <c r="VJZ14" s="56"/>
      <c r="VKA14" s="56"/>
      <c r="VKB14" s="56"/>
      <c r="VKC14" s="56"/>
      <c r="VKD14" s="56"/>
      <c r="VKE14" s="56"/>
      <c r="VKF14" s="56"/>
      <c r="VKG14" s="56"/>
      <c r="VKH14" s="56"/>
      <c r="VKI14" s="56"/>
      <c r="VKJ14" s="56"/>
      <c r="VKK14" s="56"/>
      <c r="VKL14" s="56"/>
      <c r="VKM14" s="56"/>
      <c r="VKN14" s="56"/>
      <c r="VKO14" s="56"/>
      <c r="VKP14" s="56"/>
      <c r="VKQ14" s="56"/>
      <c r="VKR14" s="56"/>
      <c r="VKS14" s="56"/>
      <c r="VKT14" s="56"/>
      <c r="VKU14" s="56"/>
      <c r="VKV14" s="56"/>
      <c r="VKW14" s="56"/>
      <c r="VKX14" s="56"/>
      <c r="VKY14" s="56"/>
      <c r="VKZ14" s="56"/>
      <c r="VLA14" s="56"/>
      <c r="VLB14" s="56"/>
      <c r="VLC14" s="56"/>
      <c r="VLD14" s="56"/>
      <c r="VLE14" s="56"/>
      <c r="VLF14" s="56"/>
      <c r="VLG14" s="56"/>
      <c r="VLH14" s="56"/>
      <c r="VLI14" s="56"/>
      <c r="VLJ14" s="56"/>
      <c r="VLK14" s="56"/>
      <c r="VLL14" s="56"/>
      <c r="VLM14" s="56"/>
      <c r="VLN14" s="56"/>
      <c r="VLO14" s="56"/>
      <c r="VLP14" s="56"/>
      <c r="VLQ14" s="56"/>
      <c r="VLR14" s="56"/>
      <c r="VLS14" s="56"/>
      <c r="VLT14" s="56"/>
      <c r="VLU14" s="56"/>
      <c r="VLV14" s="56"/>
      <c r="VLW14" s="56"/>
      <c r="VLX14" s="56"/>
      <c r="VLY14" s="56"/>
      <c r="VLZ14" s="56"/>
      <c r="VMA14" s="56"/>
      <c r="VMB14" s="56"/>
      <c r="VMC14" s="56"/>
      <c r="VMD14" s="56"/>
      <c r="VME14" s="56"/>
      <c r="VMF14" s="56"/>
      <c r="VMG14" s="56"/>
      <c r="VMH14" s="56"/>
      <c r="VMI14" s="56"/>
      <c r="VMJ14" s="56"/>
      <c r="VMK14" s="56"/>
      <c r="VML14" s="56"/>
      <c r="VMM14" s="56"/>
      <c r="VMN14" s="56"/>
      <c r="VMO14" s="56"/>
      <c r="VMP14" s="56"/>
      <c r="VMQ14" s="56"/>
      <c r="VMR14" s="56"/>
      <c r="VMS14" s="56"/>
      <c r="VMT14" s="56"/>
      <c r="VMU14" s="56"/>
      <c r="VMV14" s="56"/>
      <c r="VMW14" s="56"/>
      <c r="VMX14" s="56"/>
      <c r="VMY14" s="56"/>
      <c r="VMZ14" s="56"/>
      <c r="VNA14" s="56"/>
      <c r="VNB14" s="56"/>
      <c r="VNC14" s="56"/>
      <c r="VND14" s="56"/>
      <c r="VNE14" s="56"/>
      <c r="VNF14" s="56"/>
      <c r="VNG14" s="56"/>
      <c r="VNH14" s="56"/>
      <c r="VNI14" s="56"/>
      <c r="VNJ14" s="56"/>
      <c r="VNK14" s="56"/>
      <c r="VNL14" s="56"/>
      <c r="VNM14" s="56"/>
      <c r="VNN14" s="56"/>
      <c r="VNO14" s="56"/>
      <c r="VNP14" s="56"/>
      <c r="VNQ14" s="56"/>
      <c r="VNR14" s="56"/>
      <c r="VNS14" s="56"/>
      <c r="VNT14" s="56"/>
      <c r="VNU14" s="56"/>
      <c r="VNV14" s="56"/>
      <c r="VNW14" s="56"/>
      <c r="VNX14" s="56"/>
      <c r="VNY14" s="56"/>
      <c r="VNZ14" s="56"/>
      <c r="VOA14" s="56"/>
      <c r="VOB14" s="56"/>
      <c r="VOC14" s="56"/>
      <c r="VOD14" s="56"/>
      <c r="VOE14" s="56"/>
      <c r="VOF14" s="56"/>
      <c r="VOG14" s="56"/>
      <c r="VOH14" s="56"/>
      <c r="VOI14" s="56"/>
      <c r="VOJ14" s="56"/>
      <c r="VOK14" s="56"/>
      <c r="VOL14" s="56"/>
      <c r="VOM14" s="56"/>
      <c r="VON14" s="56"/>
      <c r="VOO14" s="56"/>
      <c r="VOP14" s="56"/>
      <c r="VOQ14" s="56"/>
      <c r="VOR14" s="56"/>
      <c r="VOS14" s="56"/>
      <c r="VOT14" s="56"/>
      <c r="VOU14" s="56"/>
      <c r="VOV14" s="56"/>
      <c r="VOW14" s="56"/>
      <c r="VOX14" s="56"/>
      <c r="VOY14" s="56"/>
      <c r="VOZ14" s="56"/>
      <c r="VPA14" s="56"/>
      <c r="VPB14" s="56"/>
      <c r="VPC14" s="56"/>
      <c r="VPD14" s="56"/>
      <c r="VPE14" s="56"/>
      <c r="VPF14" s="56"/>
      <c r="VPG14" s="56"/>
      <c r="VPH14" s="56"/>
      <c r="VPI14" s="56"/>
      <c r="VPJ14" s="56"/>
      <c r="VPK14" s="56"/>
      <c r="VPL14" s="56"/>
      <c r="VPM14" s="56"/>
      <c r="VPN14" s="56"/>
      <c r="VPO14" s="56"/>
      <c r="VPP14" s="56"/>
      <c r="VPQ14" s="56"/>
      <c r="VPR14" s="56"/>
      <c r="VPS14" s="56"/>
      <c r="VPT14" s="56"/>
      <c r="VPU14" s="56"/>
      <c r="VPV14" s="56"/>
      <c r="VPW14" s="56"/>
      <c r="VPX14" s="56"/>
      <c r="VPY14" s="56"/>
      <c r="VPZ14" s="56"/>
      <c r="VQA14" s="56"/>
      <c r="VQB14" s="56"/>
      <c r="VQC14" s="56"/>
      <c r="VQD14" s="56"/>
      <c r="VQE14" s="56"/>
      <c r="VQF14" s="56"/>
      <c r="VQG14" s="56"/>
      <c r="VQH14" s="56"/>
      <c r="VQI14" s="56"/>
      <c r="VQJ14" s="56"/>
      <c r="VQK14" s="56"/>
      <c r="VQL14" s="56"/>
      <c r="VQM14" s="56"/>
      <c r="VQN14" s="56"/>
      <c r="VQO14" s="56"/>
      <c r="VQP14" s="56"/>
      <c r="VQQ14" s="56"/>
      <c r="VQR14" s="56"/>
      <c r="VQS14" s="56"/>
      <c r="VQT14" s="56"/>
      <c r="VQU14" s="56"/>
      <c r="VQV14" s="56"/>
      <c r="VQW14" s="56"/>
      <c r="VQX14" s="56"/>
      <c r="VQY14" s="56"/>
      <c r="VQZ14" s="56"/>
      <c r="VRA14" s="56"/>
      <c r="VRB14" s="56"/>
      <c r="VRC14" s="56"/>
      <c r="VRD14" s="56"/>
      <c r="VRE14" s="56"/>
      <c r="VRF14" s="56"/>
      <c r="VRG14" s="56"/>
      <c r="VRH14" s="56"/>
      <c r="VRI14" s="56"/>
      <c r="VRJ14" s="56"/>
      <c r="VRK14" s="56"/>
      <c r="VRL14" s="56"/>
      <c r="VRM14" s="56"/>
      <c r="VRN14" s="56"/>
      <c r="VRO14" s="56"/>
      <c r="VRP14" s="56"/>
      <c r="VRQ14" s="56"/>
      <c r="VRR14" s="56"/>
      <c r="VRS14" s="56"/>
      <c r="VRT14" s="56"/>
      <c r="VRU14" s="56"/>
      <c r="VRV14" s="56"/>
      <c r="VRW14" s="56"/>
      <c r="VRX14" s="56"/>
      <c r="VRY14" s="56"/>
      <c r="VRZ14" s="56"/>
      <c r="VSA14" s="56"/>
      <c r="VSB14" s="56"/>
      <c r="VSC14" s="56"/>
      <c r="VSD14" s="56"/>
      <c r="VSE14" s="56"/>
      <c r="VSF14" s="56"/>
      <c r="VSG14" s="56"/>
      <c r="VSH14" s="56"/>
      <c r="VSI14" s="56"/>
      <c r="VSJ14" s="56"/>
      <c r="VSK14" s="56"/>
      <c r="VSL14" s="56"/>
      <c r="VSM14" s="56"/>
      <c r="VSN14" s="56"/>
      <c r="VSO14" s="56"/>
      <c r="VSP14" s="56"/>
      <c r="VSQ14" s="56"/>
      <c r="VSR14" s="56"/>
      <c r="VSS14" s="56"/>
      <c r="VST14" s="56"/>
      <c r="VSU14" s="56"/>
      <c r="VSV14" s="56"/>
      <c r="VSW14" s="56"/>
      <c r="VSX14" s="56"/>
      <c r="VSY14" s="56"/>
      <c r="VSZ14" s="56"/>
      <c r="VTA14" s="56"/>
      <c r="VTB14" s="56"/>
      <c r="VTC14" s="56"/>
      <c r="VTD14" s="56"/>
      <c r="VTE14" s="56"/>
      <c r="VTF14" s="56"/>
      <c r="VTG14" s="56"/>
      <c r="VTH14" s="56"/>
      <c r="VTI14" s="56"/>
      <c r="VTJ14" s="56"/>
      <c r="VTK14" s="56"/>
      <c r="VTL14" s="56"/>
      <c r="VTM14" s="56"/>
      <c r="VTN14" s="56"/>
      <c r="VTO14" s="56"/>
      <c r="VTP14" s="56"/>
      <c r="VTQ14" s="56"/>
      <c r="VTR14" s="56"/>
      <c r="VTS14" s="56"/>
      <c r="VTT14" s="56"/>
      <c r="VTU14" s="56"/>
      <c r="VTV14" s="56"/>
      <c r="VTW14" s="56"/>
      <c r="VTX14" s="56"/>
      <c r="VTY14" s="56"/>
      <c r="VTZ14" s="56"/>
      <c r="VUA14" s="56"/>
      <c r="VUB14" s="56"/>
      <c r="VUC14" s="56"/>
      <c r="VUD14" s="56"/>
      <c r="VUE14" s="56"/>
      <c r="VUF14" s="56"/>
      <c r="VUG14" s="56"/>
      <c r="VUH14" s="56"/>
      <c r="VUI14" s="56"/>
      <c r="VUJ14" s="56"/>
      <c r="VUK14" s="56"/>
      <c r="VUL14" s="56"/>
      <c r="VUM14" s="56"/>
      <c r="VUN14" s="56"/>
      <c r="VUO14" s="56"/>
      <c r="VUP14" s="56"/>
      <c r="VUQ14" s="56"/>
      <c r="VUR14" s="56"/>
      <c r="VUS14" s="56"/>
      <c r="VUT14" s="56"/>
      <c r="VUU14" s="56"/>
      <c r="VUV14" s="56"/>
      <c r="VUW14" s="56"/>
      <c r="VUX14" s="56"/>
      <c r="VUY14" s="56"/>
      <c r="VUZ14" s="56"/>
      <c r="VVA14" s="56"/>
      <c r="VVB14" s="56"/>
      <c r="VVC14" s="56"/>
      <c r="VVD14" s="56"/>
      <c r="VVE14" s="56"/>
      <c r="VVF14" s="56"/>
      <c r="VVG14" s="56"/>
      <c r="VVH14" s="56"/>
      <c r="VVI14" s="56"/>
      <c r="VVJ14" s="56"/>
      <c r="VVK14" s="56"/>
      <c r="VVL14" s="56"/>
      <c r="VVM14" s="56"/>
      <c r="VVN14" s="56"/>
      <c r="VVO14" s="56"/>
      <c r="VVP14" s="56"/>
      <c r="VVQ14" s="56"/>
      <c r="VVR14" s="56"/>
      <c r="VVS14" s="56"/>
      <c r="VVT14" s="56"/>
      <c r="VVU14" s="56"/>
      <c r="VVV14" s="56"/>
      <c r="VVW14" s="56"/>
      <c r="VVX14" s="56"/>
      <c r="VVY14" s="56"/>
      <c r="VVZ14" s="56"/>
      <c r="VWA14" s="56"/>
      <c r="VWB14" s="56"/>
      <c r="VWC14" s="56"/>
      <c r="VWD14" s="56"/>
      <c r="VWE14" s="56"/>
      <c r="VWF14" s="56"/>
      <c r="VWG14" s="56"/>
      <c r="VWH14" s="56"/>
      <c r="VWI14" s="56"/>
      <c r="VWJ14" s="56"/>
      <c r="VWK14" s="56"/>
      <c r="VWL14" s="56"/>
      <c r="VWM14" s="56"/>
      <c r="VWN14" s="56"/>
      <c r="VWO14" s="56"/>
      <c r="VWP14" s="56"/>
      <c r="VWQ14" s="56"/>
      <c r="VWR14" s="56"/>
      <c r="VWS14" s="56"/>
      <c r="VWT14" s="56"/>
      <c r="VWU14" s="56"/>
      <c r="VWV14" s="56"/>
      <c r="VWW14" s="56"/>
      <c r="VWX14" s="56"/>
      <c r="VWY14" s="56"/>
      <c r="VWZ14" s="56"/>
      <c r="VXA14" s="56"/>
      <c r="VXB14" s="56"/>
      <c r="VXC14" s="56"/>
      <c r="VXD14" s="56"/>
      <c r="VXE14" s="56"/>
      <c r="VXF14" s="56"/>
      <c r="VXG14" s="56"/>
      <c r="VXH14" s="56"/>
      <c r="VXI14" s="56"/>
      <c r="VXJ14" s="56"/>
      <c r="VXK14" s="56"/>
      <c r="VXL14" s="56"/>
      <c r="VXM14" s="56"/>
      <c r="VXN14" s="56"/>
      <c r="VXO14" s="56"/>
      <c r="VXP14" s="56"/>
      <c r="VXQ14" s="56"/>
      <c r="VXR14" s="56"/>
      <c r="VXS14" s="56"/>
      <c r="VXT14" s="56"/>
      <c r="VXU14" s="56"/>
      <c r="VXV14" s="56"/>
      <c r="VXW14" s="56"/>
      <c r="VXX14" s="56"/>
      <c r="VXY14" s="56"/>
      <c r="VXZ14" s="56"/>
      <c r="VYA14" s="56"/>
      <c r="VYB14" s="56"/>
      <c r="VYC14" s="56"/>
      <c r="VYD14" s="56"/>
      <c r="VYE14" s="56"/>
      <c r="VYF14" s="56"/>
      <c r="VYG14" s="56"/>
      <c r="VYH14" s="56"/>
      <c r="VYI14" s="56"/>
      <c r="VYJ14" s="56"/>
      <c r="VYK14" s="56"/>
      <c r="VYL14" s="56"/>
      <c r="VYM14" s="56"/>
      <c r="VYN14" s="56"/>
      <c r="VYO14" s="56"/>
      <c r="VYP14" s="56"/>
      <c r="VYQ14" s="56"/>
      <c r="VYR14" s="56"/>
      <c r="VYS14" s="56"/>
      <c r="VYT14" s="56"/>
      <c r="VYU14" s="56"/>
      <c r="VYV14" s="56"/>
      <c r="VYW14" s="56"/>
      <c r="VYX14" s="56"/>
      <c r="VYY14" s="56"/>
      <c r="VYZ14" s="56"/>
      <c r="VZA14" s="56"/>
      <c r="VZB14" s="56"/>
      <c r="VZC14" s="56"/>
      <c r="VZD14" s="56"/>
      <c r="VZE14" s="56"/>
      <c r="VZF14" s="56"/>
      <c r="VZG14" s="56"/>
      <c r="VZH14" s="56"/>
      <c r="VZI14" s="56"/>
      <c r="VZJ14" s="56"/>
      <c r="VZK14" s="56"/>
      <c r="VZL14" s="56"/>
      <c r="VZM14" s="56"/>
      <c r="VZN14" s="56"/>
      <c r="VZO14" s="56"/>
      <c r="VZP14" s="56"/>
      <c r="VZQ14" s="56"/>
      <c r="VZR14" s="56"/>
      <c r="VZS14" s="56"/>
      <c r="VZT14" s="56"/>
      <c r="VZU14" s="56"/>
      <c r="VZV14" s="56"/>
      <c r="VZW14" s="56"/>
      <c r="VZX14" s="56"/>
      <c r="VZY14" s="56"/>
      <c r="VZZ14" s="56"/>
      <c r="WAA14" s="56"/>
      <c r="WAB14" s="56"/>
      <c r="WAC14" s="56"/>
      <c r="WAD14" s="56"/>
      <c r="WAE14" s="56"/>
      <c r="WAF14" s="56"/>
      <c r="WAG14" s="56"/>
      <c r="WAH14" s="56"/>
      <c r="WAI14" s="56"/>
      <c r="WAJ14" s="56"/>
      <c r="WAK14" s="56"/>
      <c r="WAL14" s="56"/>
      <c r="WAM14" s="56"/>
      <c r="WAN14" s="56"/>
      <c r="WAO14" s="56"/>
      <c r="WAP14" s="56"/>
      <c r="WAQ14" s="56"/>
      <c r="WAR14" s="56"/>
      <c r="WAS14" s="56"/>
      <c r="WAT14" s="56"/>
      <c r="WAU14" s="56"/>
      <c r="WAV14" s="56"/>
      <c r="WAW14" s="56"/>
      <c r="WAX14" s="56"/>
      <c r="WAY14" s="56"/>
      <c r="WAZ14" s="56"/>
      <c r="WBA14" s="56"/>
      <c r="WBB14" s="56"/>
      <c r="WBC14" s="56"/>
      <c r="WBD14" s="56"/>
      <c r="WBE14" s="56"/>
      <c r="WBF14" s="56"/>
      <c r="WBG14" s="56"/>
      <c r="WBH14" s="56"/>
      <c r="WBI14" s="56"/>
      <c r="WBJ14" s="56"/>
      <c r="WBK14" s="56"/>
      <c r="WBL14" s="56"/>
      <c r="WBM14" s="56"/>
      <c r="WBN14" s="56"/>
      <c r="WBO14" s="56"/>
      <c r="WBP14" s="56"/>
      <c r="WBQ14" s="56"/>
      <c r="WBR14" s="56"/>
      <c r="WBS14" s="56"/>
      <c r="WBT14" s="56"/>
      <c r="WBU14" s="56"/>
      <c r="WBV14" s="56"/>
      <c r="WBW14" s="56"/>
      <c r="WBX14" s="56"/>
      <c r="WBY14" s="56"/>
      <c r="WBZ14" s="56"/>
      <c r="WCA14" s="56"/>
      <c r="WCB14" s="56"/>
      <c r="WCC14" s="56"/>
      <c r="WCD14" s="56"/>
      <c r="WCE14" s="56"/>
      <c r="WCF14" s="56"/>
      <c r="WCG14" s="56"/>
      <c r="WCH14" s="56"/>
      <c r="WCI14" s="56"/>
      <c r="WCJ14" s="56"/>
      <c r="WCK14" s="56"/>
      <c r="WCL14" s="56"/>
      <c r="WCM14" s="56"/>
      <c r="WCN14" s="56"/>
      <c r="WCO14" s="56"/>
      <c r="WCP14" s="56"/>
      <c r="WCQ14" s="56"/>
      <c r="WCR14" s="56"/>
      <c r="WCS14" s="56"/>
      <c r="WCT14" s="56"/>
      <c r="WCU14" s="56"/>
      <c r="WCV14" s="56"/>
      <c r="WCW14" s="56"/>
      <c r="WCX14" s="56"/>
      <c r="WCY14" s="56"/>
      <c r="WCZ14" s="56"/>
      <c r="WDA14" s="56"/>
      <c r="WDB14" s="56"/>
      <c r="WDC14" s="56"/>
      <c r="WDD14" s="56"/>
      <c r="WDE14" s="56"/>
      <c r="WDF14" s="56"/>
      <c r="WDG14" s="56"/>
      <c r="WDH14" s="56"/>
      <c r="WDI14" s="56"/>
      <c r="WDJ14" s="56"/>
      <c r="WDK14" s="56"/>
      <c r="WDL14" s="56"/>
      <c r="WDM14" s="56"/>
      <c r="WDN14" s="56"/>
      <c r="WDO14" s="56"/>
      <c r="WDP14" s="56"/>
      <c r="WDQ14" s="56"/>
      <c r="WDR14" s="56"/>
      <c r="WDS14" s="56"/>
      <c r="WDT14" s="56"/>
      <c r="WDU14" s="56"/>
      <c r="WDV14" s="56"/>
      <c r="WDW14" s="56"/>
      <c r="WDX14" s="56"/>
      <c r="WDY14" s="56"/>
      <c r="WDZ14" s="56"/>
      <c r="WEA14" s="56"/>
      <c r="WEB14" s="56"/>
      <c r="WEC14" s="56"/>
      <c r="WED14" s="56"/>
      <c r="WEE14" s="56"/>
      <c r="WEF14" s="56"/>
      <c r="WEG14" s="56"/>
      <c r="WEH14" s="56"/>
      <c r="WEI14" s="56"/>
      <c r="WEJ14" s="56"/>
      <c r="WEK14" s="56"/>
      <c r="WEL14" s="56"/>
      <c r="WEM14" s="56"/>
      <c r="WEN14" s="56"/>
      <c r="WEO14" s="56"/>
      <c r="WEP14" s="56"/>
      <c r="WEQ14" s="56"/>
      <c r="WER14" s="56"/>
      <c r="WES14" s="56"/>
      <c r="WET14" s="56"/>
      <c r="WEU14" s="56"/>
      <c r="WEV14" s="56"/>
      <c r="WEW14" s="56"/>
      <c r="WEX14" s="56"/>
      <c r="WEY14" s="56"/>
      <c r="WEZ14" s="56"/>
      <c r="WFA14" s="56"/>
      <c r="WFB14" s="56"/>
      <c r="WFC14" s="56"/>
      <c r="WFD14" s="56"/>
      <c r="WFE14" s="56"/>
      <c r="WFF14" s="56"/>
      <c r="WFG14" s="56"/>
      <c r="WFH14" s="56"/>
      <c r="WFI14" s="56"/>
      <c r="WFJ14" s="56"/>
      <c r="WFK14" s="56"/>
      <c r="WFL14" s="56"/>
      <c r="WFM14" s="56"/>
      <c r="WFN14" s="56"/>
      <c r="WFO14" s="56"/>
      <c r="WFP14" s="56"/>
      <c r="WFQ14" s="56"/>
      <c r="WFR14" s="56"/>
      <c r="WFS14" s="56"/>
      <c r="WFT14" s="56"/>
      <c r="WFU14" s="56"/>
      <c r="WFV14" s="56"/>
      <c r="WFW14" s="56"/>
      <c r="WFX14" s="56"/>
      <c r="WFY14" s="56"/>
      <c r="WFZ14" s="56"/>
      <c r="WGA14" s="56"/>
      <c r="WGB14" s="56"/>
      <c r="WGC14" s="56"/>
      <c r="WGD14" s="56"/>
      <c r="WGE14" s="56"/>
      <c r="WGF14" s="56"/>
      <c r="WGG14" s="56"/>
      <c r="WGH14" s="56"/>
      <c r="WGI14" s="56"/>
      <c r="WGJ14" s="56"/>
      <c r="WGK14" s="56"/>
      <c r="WGL14" s="56"/>
      <c r="WGM14" s="56"/>
      <c r="WGN14" s="56"/>
      <c r="WGO14" s="56"/>
      <c r="WGP14" s="56"/>
      <c r="WGQ14" s="56"/>
      <c r="WGR14" s="56"/>
      <c r="WGS14" s="56"/>
      <c r="WGT14" s="56"/>
      <c r="WGU14" s="56"/>
      <c r="WGV14" s="56"/>
      <c r="WGW14" s="56"/>
      <c r="WGX14" s="56"/>
      <c r="WGY14" s="56"/>
      <c r="WGZ14" s="56"/>
      <c r="WHA14" s="56"/>
      <c r="WHB14" s="56"/>
      <c r="WHC14" s="56"/>
      <c r="WHD14" s="56"/>
      <c r="WHE14" s="56"/>
      <c r="WHF14" s="56"/>
      <c r="WHG14" s="56"/>
      <c r="WHH14" s="56"/>
      <c r="WHI14" s="56"/>
      <c r="WHJ14" s="56"/>
      <c r="WHK14" s="56"/>
      <c r="WHL14" s="56"/>
      <c r="WHM14" s="56"/>
      <c r="WHN14" s="56"/>
      <c r="WHO14" s="56"/>
      <c r="WHP14" s="56"/>
      <c r="WHQ14" s="56"/>
      <c r="WHR14" s="56"/>
      <c r="WHS14" s="56"/>
      <c r="WHT14" s="56"/>
      <c r="WHU14" s="56"/>
      <c r="WHV14" s="56"/>
      <c r="WHW14" s="56"/>
      <c r="WHX14" s="56"/>
      <c r="WHY14" s="56"/>
      <c r="WHZ14" s="56"/>
      <c r="WIA14" s="56"/>
      <c r="WIB14" s="56"/>
      <c r="WIC14" s="56"/>
      <c r="WID14" s="56"/>
      <c r="WIE14" s="56"/>
      <c r="WIF14" s="56"/>
      <c r="WIG14" s="56"/>
      <c r="WIH14" s="56"/>
      <c r="WII14" s="56"/>
      <c r="WIJ14" s="56"/>
      <c r="WIK14" s="56"/>
      <c r="WIL14" s="56"/>
      <c r="WIM14" s="56"/>
      <c r="WIN14" s="56"/>
      <c r="WIO14" s="56"/>
      <c r="WIP14" s="56"/>
      <c r="WIQ14" s="56"/>
      <c r="WIR14" s="56"/>
      <c r="WIS14" s="56"/>
      <c r="WIT14" s="56"/>
      <c r="WIU14" s="56"/>
      <c r="WIV14" s="56"/>
      <c r="WIW14" s="56"/>
      <c r="WIX14" s="56"/>
      <c r="WIY14" s="56"/>
      <c r="WIZ14" s="56"/>
      <c r="WJA14" s="56"/>
      <c r="WJB14" s="56"/>
      <c r="WJC14" s="56"/>
      <c r="WJD14" s="56"/>
      <c r="WJE14" s="56"/>
      <c r="WJF14" s="56"/>
      <c r="WJG14" s="56"/>
      <c r="WJH14" s="56"/>
      <c r="WJI14" s="56"/>
      <c r="WJJ14" s="56"/>
      <c r="WJK14" s="56"/>
      <c r="WJL14" s="56"/>
      <c r="WJM14" s="56"/>
      <c r="WJN14" s="56"/>
      <c r="WJO14" s="56"/>
      <c r="WJP14" s="56"/>
      <c r="WJQ14" s="56"/>
      <c r="WJR14" s="56"/>
      <c r="WJS14" s="56"/>
      <c r="WJT14" s="56"/>
      <c r="WJU14" s="56"/>
      <c r="WJV14" s="56"/>
      <c r="WJW14" s="56"/>
      <c r="WJX14" s="56"/>
      <c r="WJY14" s="56"/>
      <c r="WJZ14" s="56"/>
      <c r="WKA14" s="56"/>
      <c r="WKB14" s="56"/>
      <c r="WKC14" s="56"/>
      <c r="WKD14" s="56"/>
      <c r="WKE14" s="56"/>
      <c r="WKF14" s="56"/>
      <c r="WKG14" s="56"/>
      <c r="WKH14" s="56"/>
      <c r="WKI14" s="56"/>
      <c r="WKJ14" s="56"/>
      <c r="WKK14" s="56"/>
      <c r="WKL14" s="56"/>
      <c r="WKM14" s="56"/>
      <c r="WKN14" s="56"/>
      <c r="WKO14" s="56"/>
      <c r="WKP14" s="56"/>
      <c r="WKQ14" s="56"/>
      <c r="WKR14" s="56"/>
      <c r="WKS14" s="56"/>
      <c r="WKT14" s="56"/>
      <c r="WKU14" s="56"/>
      <c r="WKV14" s="56"/>
      <c r="WKW14" s="56"/>
      <c r="WKX14" s="56"/>
      <c r="WKY14" s="56"/>
      <c r="WKZ14" s="56"/>
      <c r="WLA14" s="56"/>
      <c r="WLB14" s="56"/>
      <c r="WLC14" s="56"/>
      <c r="WLD14" s="56"/>
      <c r="WLE14" s="56"/>
      <c r="WLF14" s="56"/>
      <c r="WLG14" s="56"/>
      <c r="WLH14" s="56"/>
      <c r="WLI14" s="56"/>
      <c r="WLJ14" s="56"/>
      <c r="WLK14" s="56"/>
      <c r="WLL14" s="56"/>
      <c r="WLM14" s="56"/>
      <c r="WLN14" s="56"/>
      <c r="WLO14" s="56"/>
      <c r="WLP14" s="56"/>
      <c r="WLQ14" s="56"/>
      <c r="WLR14" s="56"/>
      <c r="WLS14" s="56"/>
      <c r="WLT14" s="56"/>
      <c r="WLU14" s="56"/>
      <c r="WLV14" s="56"/>
      <c r="WLW14" s="56"/>
      <c r="WLX14" s="56"/>
      <c r="WLY14" s="56"/>
      <c r="WLZ14" s="56"/>
      <c r="WMA14" s="56"/>
      <c r="WMB14" s="56"/>
      <c r="WMC14" s="56"/>
      <c r="WMD14" s="56"/>
      <c r="WME14" s="56"/>
      <c r="WMF14" s="56"/>
      <c r="WMG14" s="56"/>
      <c r="WMH14" s="56"/>
      <c r="WMI14" s="56"/>
      <c r="WMJ14" s="56"/>
      <c r="WMK14" s="56"/>
      <c r="WML14" s="56"/>
      <c r="WMM14" s="56"/>
      <c r="WMN14" s="56"/>
      <c r="WMO14" s="56"/>
      <c r="WMP14" s="56"/>
      <c r="WMQ14" s="56"/>
      <c r="WMR14" s="56"/>
      <c r="WMS14" s="56"/>
      <c r="WMT14" s="56"/>
      <c r="WMU14" s="56"/>
      <c r="WMV14" s="56"/>
      <c r="WMW14" s="56"/>
      <c r="WMX14" s="56"/>
      <c r="WMY14" s="56"/>
      <c r="WMZ14" s="56"/>
      <c r="WNA14" s="56"/>
      <c r="WNB14" s="56"/>
      <c r="WNC14" s="56"/>
      <c r="WND14" s="56"/>
      <c r="WNE14" s="56"/>
      <c r="WNF14" s="56"/>
      <c r="WNG14" s="56"/>
      <c r="WNH14" s="56"/>
      <c r="WNI14" s="56"/>
      <c r="WNJ14" s="56"/>
      <c r="WNK14" s="56"/>
      <c r="WNL14" s="56"/>
      <c r="WNM14" s="56"/>
      <c r="WNN14" s="56"/>
      <c r="WNO14" s="56"/>
      <c r="WNP14" s="56"/>
      <c r="WNQ14" s="56"/>
      <c r="WNR14" s="56"/>
      <c r="WNS14" s="56"/>
      <c r="WNT14" s="56"/>
      <c r="WNU14" s="56"/>
      <c r="WNV14" s="56"/>
      <c r="WNW14" s="56"/>
      <c r="WNX14" s="56"/>
      <c r="WNY14" s="56"/>
      <c r="WNZ14" s="56"/>
      <c r="WOA14" s="56"/>
      <c r="WOB14" s="56"/>
      <c r="WOC14" s="56"/>
      <c r="WOD14" s="56"/>
      <c r="WOE14" s="56"/>
      <c r="WOF14" s="56"/>
      <c r="WOG14" s="56"/>
      <c r="WOH14" s="56"/>
      <c r="WOI14" s="56"/>
      <c r="WOJ14" s="56"/>
      <c r="WOK14" s="56"/>
      <c r="WOL14" s="56"/>
      <c r="WOM14" s="56"/>
      <c r="WON14" s="56"/>
      <c r="WOO14" s="56"/>
      <c r="WOP14" s="56"/>
      <c r="WOQ14" s="56"/>
      <c r="WOR14" s="56"/>
      <c r="WOS14" s="56"/>
      <c r="WOT14" s="56"/>
      <c r="WOU14" s="56"/>
      <c r="WOV14" s="56"/>
      <c r="WOW14" s="56"/>
      <c r="WOX14" s="56"/>
      <c r="WOY14" s="56"/>
      <c r="WOZ14" s="56"/>
      <c r="WPA14" s="56"/>
      <c r="WPB14" s="56"/>
      <c r="WPC14" s="56"/>
      <c r="WPD14" s="56"/>
      <c r="WPE14" s="56"/>
      <c r="WPF14" s="56"/>
      <c r="WPG14" s="56"/>
      <c r="WPH14" s="56"/>
      <c r="WPI14" s="56"/>
      <c r="WPJ14" s="56"/>
      <c r="WPK14" s="56"/>
      <c r="WPL14" s="56"/>
      <c r="WPM14" s="56"/>
      <c r="WPN14" s="56"/>
      <c r="WPO14" s="56"/>
      <c r="WPP14" s="56"/>
      <c r="WPQ14" s="56"/>
      <c r="WPR14" s="56"/>
      <c r="WPS14" s="56"/>
      <c r="WPT14" s="56"/>
      <c r="WPU14" s="56"/>
      <c r="WPV14" s="56"/>
      <c r="WPW14" s="56"/>
      <c r="WPX14" s="56"/>
      <c r="WPY14" s="56"/>
      <c r="WPZ14" s="56"/>
      <c r="WQA14" s="56"/>
      <c r="WQB14" s="56"/>
      <c r="WQC14" s="56"/>
      <c r="WQD14" s="56"/>
      <c r="WQE14" s="56"/>
      <c r="WQF14" s="56"/>
      <c r="WQG14" s="56"/>
      <c r="WQH14" s="56"/>
      <c r="WQI14" s="56"/>
      <c r="WQJ14" s="56"/>
      <c r="WQK14" s="56"/>
      <c r="WQL14" s="56"/>
      <c r="WQM14" s="56"/>
      <c r="WQN14" s="56"/>
      <c r="WQO14" s="56"/>
      <c r="WQP14" s="56"/>
      <c r="WQQ14" s="56"/>
      <c r="WQR14" s="56"/>
      <c r="WQS14" s="56"/>
      <c r="WQT14" s="56"/>
      <c r="WQU14" s="56"/>
      <c r="WQV14" s="56"/>
      <c r="WQW14" s="56"/>
      <c r="WQX14" s="56"/>
      <c r="WQY14" s="56"/>
      <c r="WQZ14" s="56"/>
      <c r="WRA14" s="56"/>
      <c r="WRB14" s="56"/>
      <c r="WRC14" s="56"/>
      <c r="WRD14" s="56"/>
      <c r="WRE14" s="56"/>
      <c r="WRF14" s="56"/>
      <c r="WRG14" s="56"/>
      <c r="WRH14" s="56"/>
      <c r="WRI14" s="56"/>
      <c r="WRJ14" s="56"/>
      <c r="WRK14" s="56"/>
      <c r="WRL14" s="56"/>
      <c r="WRM14" s="56"/>
      <c r="WRN14" s="56"/>
      <c r="WRO14" s="56"/>
      <c r="WRP14" s="56"/>
      <c r="WRQ14" s="56"/>
      <c r="WRR14" s="56"/>
      <c r="WRS14" s="56"/>
      <c r="WRT14" s="56"/>
      <c r="WRU14" s="56"/>
      <c r="WRV14" s="56"/>
      <c r="WRW14" s="56"/>
      <c r="WRX14" s="56"/>
      <c r="WRY14" s="56"/>
      <c r="WRZ14" s="56"/>
      <c r="WSA14" s="56"/>
      <c r="WSB14" s="56"/>
      <c r="WSC14" s="56"/>
      <c r="WSD14" s="56"/>
      <c r="WSE14" s="56"/>
      <c r="WSF14" s="56"/>
      <c r="WSG14" s="56"/>
      <c r="WSH14" s="56"/>
      <c r="WSI14" s="56"/>
      <c r="WSJ14" s="56"/>
      <c r="WSK14" s="56"/>
      <c r="WSL14" s="56"/>
      <c r="WSM14" s="56"/>
      <c r="WSN14" s="56"/>
      <c r="WSO14" s="56"/>
      <c r="WSP14" s="56"/>
      <c r="WSQ14" s="56"/>
      <c r="WSR14" s="56"/>
      <c r="WSS14" s="56"/>
      <c r="WST14" s="56"/>
      <c r="WSU14" s="56"/>
      <c r="WSV14" s="56"/>
      <c r="WSW14" s="56"/>
      <c r="WSX14" s="56"/>
      <c r="WSY14" s="56"/>
      <c r="WSZ14" s="56"/>
      <c r="WTA14" s="56"/>
      <c r="WTB14" s="56"/>
      <c r="WTC14" s="56"/>
      <c r="WTD14" s="56"/>
      <c r="WTE14" s="56"/>
      <c r="WTF14" s="56"/>
      <c r="WTG14" s="56"/>
      <c r="WTH14" s="56"/>
      <c r="WTI14" s="56"/>
      <c r="WTJ14" s="56"/>
      <c r="WTK14" s="56"/>
      <c r="WTL14" s="56"/>
      <c r="WTM14" s="56"/>
      <c r="WTN14" s="56"/>
      <c r="WTO14" s="56"/>
      <c r="WTP14" s="56"/>
      <c r="WTQ14" s="56"/>
      <c r="WTR14" s="56"/>
      <c r="WTS14" s="56"/>
      <c r="WTT14" s="56"/>
      <c r="WTU14" s="56"/>
      <c r="WTV14" s="56"/>
      <c r="WTW14" s="56"/>
      <c r="WTX14" s="56"/>
      <c r="WTY14" s="56"/>
      <c r="WTZ14" s="56"/>
      <c r="WUA14" s="56"/>
      <c r="WUB14" s="56"/>
      <c r="WUC14" s="56"/>
      <c r="WUD14" s="56"/>
      <c r="WUE14" s="56"/>
      <c r="WUF14" s="56"/>
      <c r="WUG14" s="56"/>
      <c r="WUH14" s="56"/>
      <c r="WUI14" s="56"/>
      <c r="WUJ14" s="56"/>
      <c r="WUK14" s="56"/>
      <c r="WUL14" s="56"/>
      <c r="WUM14" s="56"/>
      <c r="WUN14" s="56"/>
      <c r="WUO14" s="56"/>
      <c r="WUP14" s="56"/>
      <c r="WUQ14" s="56"/>
      <c r="WUR14" s="56"/>
      <c r="WUS14" s="56"/>
      <c r="WUT14" s="56"/>
      <c r="WUU14" s="56"/>
      <c r="WUV14" s="56"/>
      <c r="WUW14" s="56"/>
      <c r="WUX14" s="56"/>
      <c r="WUY14" s="56"/>
      <c r="WUZ14" s="56"/>
      <c r="WVA14" s="56"/>
      <c r="WVB14" s="56"/>
      <c r="WVC14" s="56"/>
      <c r="WVD14" s="56"/>
      <c r="WVE14" s="56"/>
      <c r="WVF14" s="56"/>
      <c r="WVG14" s="56"/>
      <c r="WVH14" s="56"/>
      <c r="WVI14" s="56"/>
      <c r="WVJ14" s="56"/>
      <c r="WVK14" s="56"/>
      <c r="WVL14" s="56"/>
      <c r="WVM14" s="56"/>
      <c r="WVN14" s="56"/>
      <c r="WVO14" s="56"/>
      <c r="WVP14" s="56"/>
      <c r="WVQ14" s="56"/>
      <c r="WVR14" s="56"/>
      <c r="WVS14" s="56"/>
      <c r="WVT14" s="56"/>
      <c r="WVU14" s="56"/>
      <c r="WVV14" s="56"/>
      <c r="WVW14" s="56"/>
    </row>
    <row r="15" spans="1:16143" s="69" customFormat="1" x14ac:dyDescent="0.3">
      <c r="A15" s="67" t="s">
        <v>30</v>
      </c>
      <c r="B15" s="68">
        <f t="shared" ref="B15:K15" si="1">SUM(B6:B14)</f>
        <v>145570</v>
      </c>
      <c r="C15" s="68">
        <f t="shared" si="1"/>
        <v>139308</v>
      </c>
      <c r="D15" s="68">
        <f t="shared" si="0"/>
        <v>3.0109225802019648E-2</v>
      </c>
      <c r="E15" s="68">
        <f t="shared" si="1"/>
        <v>4383</v>
      </c>
      <c r="F15" s="68">
        <f>SUM(F6:F14)/9</f>
        <v>4.0022222222222217</v>
      </c>
      <c r="G15" s="68">
        <f>SUM(G6:G14)/9</f>
        <v>4916.9211111111108</v>
      </c>
      <c r="H15" s="68">
        <f t="shared" si="1"/>
        <v>16451</v>
      </c>
      <c r="I15" s="68">
        <f t="shared" si="1"/>
        <v>10783</v>
      </c>
      <c r="J15" s="68">
        <f t="shared" si="1"/>
        <v>30089</v>
      </c>
      <c r="K15" s="68">
        <f t="shared" si="1"/>
        <v>29703</v>
      </c>
      <c r="L15" s="68">
        <f>SUM(L6:L14)</f>
        <v>8852</v>
      </c>
      <c r="M15" s="68">
        <f>SUM(M6:M14)</f>
        <v>424</v>
      </c>
      <c r="N15" s="68">
        <f>SUM(N6:N14)</f>
        <v>16222</v>
      </c>
      <c r="O15" s="68">
        <f>SUM(O6:O14)</f>
        <v>850</v>
      </c>
    </row>
  </sheetData>
  <mergeCells count="1">
    <mergeCell ref="A1:O1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M23"/>
  <sheetViews>
    <sheetView topLeftCell="I1" zoomScale="73" zoomScaleNormal="73" workbookViewId="0">
      <selection activeCell="AF22" sqref="AF22"/>
    </sheetView>
  </sheetViews>
  <sheetFormatPr defaultRowHeight="15.75" x14ac:dyDescent="0.25"/>
  <cols>
    <col min="1" max="1" width="13.5703125" style="49" customWidth="1"/>
    <col min="2" max="2" width="15" style="49" customWidth="1"/>
    <col min="3" max="3" width="11.85546875" style="49" customWidth="1"/>
    <col min="4" max="4" width="12" style="49" customWidth="1"/>
    <col min="5" max="5" width="11.28515625" style="49" customWidth="1"/>
    <col min="6" max="6" width="12.28515625" style="49" customWidth="1"/>
    <col min="7" max="7" width="11.5703125" style="49" customWidth="1"/>
    <col min="8" max="8" width="20.28515625" style="49" customWidth="1"/>
    <col min="9" max="9" width="14" style="49" customWidth="1"/>
    <col min="10" max="10" width="10.7109375" style="49" customWidth="1"/>
    <col min="11" max="11" width="11.140625" style="49" customWidth="1"/>
    <col min="12" max="12" width="11.85546875" style="49" customWidth="1"/>
    <col min="13" max="13" width="18.28515625" style="49" customWidth="1"/>
    <col min="14" max="14" width="13.7109375" style="49" customWidth="1"/>
    <col min="15" max="15" width="12.85546875" style="49" customWidth="1"/>
    <col min="16" max="16" width="20.5703125" style="49" customWidth="1"/>
    <col min="17" max="17" width="15.85546875" style="49" customWidth="1"/>
    <col min="18" max="18" width="10.140625" style="49" customWidth="1"/>
    <col min="19" max="19" width="19.28515625" style="49" customWidth="1"/>
    <col min="20" max="20" width="14.28515625" style="49" customWidth="1"/>
    <col min="21" max="21" width="12.85546875" style="49" customWidth="1"/>
    <col min="22" max="22" width="17" style="49" customWidth="1"/>
    <col min="23" max="23" width="13.85546875" style="49" customWidth="1"/>
    <col min="24" max="24" width="11.140625" style="49" customWidth="1"/>
    <col min="25" max="25" width="18.5703125" style="49" customWidth="1"/>
    <col min="26" max="26" width="18.7109375" style="49" customWidth="1"/>
    <col min="27" max="27" width="14.140625" style="49" hidden="1" customWidth="1"/>
    <col min="28" max="28" width="16.7109375" style="49" customWidth="1"/>
    <col min="29" max="29" width="20.85546875" style="49" customWidth="1"/>
    <col min="30" max="30" width="17.42578125" style="49" customWidth="1"/>
    <col min="31" max="31" width="20.85546875" style="49" hidden="1" customWidth="1"/>
    <col min="32" max="32" width="13" style="49" customWidth="1"/>
    <col min="33" max="33" width="14.7109375" style="49" customWidth="1"/>
    <col min="34" max="39" width="0" style="49" hidden="1" customWidth="1"/>
    <col min="40" max="256" width="9.140625" style="49"/>
    <col min="257" max="257" width="13.5703125" style="49" customWidth="1"/>
    <col min="258" max="258" width="12.28515625" style="49" customWidth="1"/>
    <col min="259" max="259" width="11.85546875" style="49" customWidth="1"/>
    <col min="260" max="260" width="10.42578125" style="49" customWidth="1"/>
    <col min="261" max="263" width="9.140625" style="49"/>
    <col min="264" max="264" width="13" style="49" customWidth="1"/>
    <col min="265" max="265" width="10.140625" style="49" bestFit="1" customWidth="1"/>
    <col min="266" max="268" width="9.140625" style="49"/>
    <col min="269" max="269" width="7.42578125" style="49" customWidth="1"/>
    <col min="270" max="270" width="11.140625" style="49" customWidth="1"/>
    <col min="271" max="271" width="9.28515625" style="49" customWidth="1"/>
    <col min="272" max="272" width="8.5703125" style="49" customWidth="1"/>
    <col min="273" max="273" width="11.140625" style="49" customWidth="1"/>
    <col min="274" max="274" width="10.140625" style="49" customWidth="1"/>
    <col min="275" max="275" width="13.28515625" style="49" customWidth="1"/>
    <col min="276" max="276" width="10.7109375" style="49" customWidth="1"/>
    <col min="277" max="277" width="10.5703125" style="49" customWidth="1"/>
    <col min="278" max="278" width="12.28515625" style="49" customWidth="1"/>
    <col min="279" max="279" width="11.5703125" style="49" customWidth="1"/>
    <col min="280" max="280" width="8" style="49" customWidth="1"/>
    <col min="281" max="281" width="12.5703125" style="49" customWidth="1"/>
    <col min="282" max="282" width="12.28515625" style="49" customWidth="1"/>
    <col min="283" max="283" width="0" style="49" hidden="1" customWidth="1"/>
    <col min="284" max="284" width="13.140625" style="49" customWidth="1"/>
    <col min="285" max="285" width="12.85546875" style="49" customWidth="1"/>
    <col min="286" max="286" width="13.85546875" style="49" customWidth="1"/>
    <col min="287" max="287" width="0" style="49" hidden="1" customWidth="1"/>
    <col min="288" max="288" width="13" style="49" customWidth="1"/>
    <col min="289" max="289" width="14.7109375" style="49" customWidth="1"/>
    <col min="290" max="292" width="0" style="49" hidden="1" customWidth="1"/>
    <col min="293" max="512" width="9.140625" style="49"/>
    <col min="513" max="513" width="13.5703125" style="49" customWidth="1"/>
    <col min="514" max="514" width="12.28515625" style="49" customWidth="1"/>
    <col min="515" max="515" width="11.85546875" style="49" customWidth="1"/>
    <col min="516" max="516" width="10.42578125" style="49" customWidth="1"/>
    <col min="517" max="519" width="9.140625" style="49"/>
    <col min="520" max="520" width="13" style="49" customWidth="1"/>
    <col min="521" max="521" width="10.140625" style="49" bestFit="1" customWidth="1"/>
    <col min="522" max="524" width="9.140625" style="49"/>
    <col min="525" max="525" width="7.42578125" style="49" customWidth="1"/>
    <col min="526" max="526" width="11.140625" style="49" customWidth="1"/>
    <col min="527" max="527" width="9.28515625" style="49" customWidth="1"/>
    <col min="528" max="528" width="8.5703125" style="49" customWidth="1"/>
    <col min="529" max="529" width="11.140625" style="49" customWidth="1"/>
    <col min="530" max="530" width="10.140625" style="49" customWidth="1"/>
    <col min="531" max="531" width="13.28515625" style="49" customWidth="1"/>
    <col min="532" max="532" width="10.7109375" style="49" customWidth="1"/>
    <col min="533" max="533" width="10.5703125" style="49" customWidth="1"/>
    <col min="534" max="534" width="12.28515625" style="49" customWidth="1"/>
    <col min="535" max="535" width="11.5703125" style="49" customWidth="1"/>
    <col min="536" max="536" width="8" style="49" customWidth="1"/>
    <col min="537" max="537" width="12.5703125" style="49" customWidth="1"/>
    <col min="538" max="538" width="12.28515625" style="49" customWidth="1"/>
    <col min="539" max="539" width="0" style="49" hidden="1" customWidth="1"/>
    <col min="540" max="540" width="13.140625" style="49" customWidth="1"/>
    <col min="541" max="541" width="12.85546875" style="49" customWidth="1"/>
    <col min="542" max="542" width="13.85546875" style="49" customWidth="1"/>
    <col min="543" max="543" width="0" style="49" hidden="1" customWidth="1"/>
    <col min="544" max="544" width="13" style="49" customWidth="1"/>
    <col min="545" max="545" width="14.7109375" style="49" customWidth="1"/>
    <col min="546" max="548" width="0" style="49" hidden="1" customWidth="1"/>
    <col min="549" max="768" width="9.140625" style="49"/>
    <col min="769" max="769" width="13.5703125" style="49" customWidth="1"/>
    <col min="770" max="770" width="12.28515625" style="49" customWidth="1"/>
    <col min="771" max="771" width="11.85546875" style="49" customWidth="1"/>
    <col min="772" max="772" width="10.42578125" style="49" customWidth="1"/>
    <col min="773" max="775" width="9.140625" style="49"/>
    <col min="776" max="776" width="13" style="49" customWidth="1"/>
    <col min="777" max="777" width="10.140625" style="49" bestFit="1" customWidth="1"/>
    <col min="778" max="780" width="9.140625" style="49"/>
    <col min="781" max="781" width="7.42578125" style="49" customWidth="1"/>
    <col min="782" max="782" width="11.140625" style="49" customWidth="1"/>
    <col min="783" max="783" width="9.28515625" style="49" customWidth="1"/>
    <col min="784" max="784" width="8.5703125" style="49" customWidth="1"/>
    <col min="785" max="785" width="11.140625" style="49" customWidth="1"/>
    <col min="786" max="786" width="10.140625" style="49" customWidth="1"/>
    <col min="787" max="787" width="13.28515625" style="49" customWidth="1"/>
    <col min="788" max="788" width="10.7109375" style="49" customWidth="1"/>
    <col min="789" max="789" width="10.5703125" style="49" customWidth="1"/>
    <col min="790" max="790" width="12.28515625" style="49" customWidth="1"/>
    <col min="791" max="791" width="11.5703125" style="49" customWidth="1"/>
    <col min="792" max="792" width="8" style="49" customWidth="1"/>
    <col min="793" max="793" width="12.5703125" style="49" customWidth="1"/>
    <col min="794" max="794" width="12.28515625" style="49" customWidth="1"/>
    <col min="795" max="795" width="0" style="49" hidden="1" customWidth="1"/>
    <col min="796" max="796" width="13.140625" style="49" customWidth="1"/>
    <col min="797" max="797" width="12.85546875" style="49" customWidth="1"/>
    <col min="798" max="798" width="13.85546875" style="49" customWidth="1"/>
    <col min="799" max="799" width="0" style="49" hidden="1" customWidth="1"/>
    <col min="800" max="800" width="13" style="49" customWidth="1"/>
    <col min="801" max="801" width="14.7109375" style="49" customWidth="1"/>
    <col min="802" max="804" width="0" style="49" hidden="1" customWidth="1"/>
    <col min="805" max="1024" width="9.140625" style="49"/>
    <col min="1025" max="1025" width="13.5703125" style="49" customWidth="1"/>
    <col min="1026" max="1026" width="12.28515625" style="49" customWidth="1"/>
    <col min="1027" max="1027" width="11.85546875" style="49" customWidth="1"/>
    <col min="1028" max="1028" width="10.42578125" style="49" customWidth="1"/>
    <col min="1029" max="1031" width="9.140625" style="49"/>
    <col min="1032" max="1032" width="13" style="49" customWidth="1"/>
    <col min="1033" max="1033" width="10.140625" style="49" bestFit="1" customWidth="1"/>
    <col min="1034" max="1036" width="9.140625" style="49"/>
    <col min="1037" max="1037" width="7.42578125" style="49" customWidth="1"/>
    <col min="1038" max="1038" width="11.140625" style="49" customWidth="1"/>
    <col min="1039" max="1039" width="9.28515625" style="49" customWidth="1"/>
    <col min="1040" max="1040" width="8.5703125" style="49" customWidth="1"/>
    <col min="1041" max="1041" width="11.140625" style="49" customWidth="1"/>
    <col min="1042" max="1042" width="10.140625" style="49" customWidth="1"/>
    <col min="1043" max="1043" width="13.28515625" style="49" customWidth="1"/>
    <col min="1044" max="1044" width="10.7109375" style="49" customWidth="1"/>
    <col min="1045" max="1045" width="10.5703125" style="49" customWidth="1"/>
    <col min="1046" max="1046" width="12.28515625" style="49" customWidth="1"/>
    <col min="1047" max="1047" width="11.5703125" style="49" customWidth="1"/>
    <col min="1048" max="1048" width="8" style="49" customWidth="1"/>
    <col min="1049" max="1049" width="12.5703125" style="49" customWidth="1"/>
    <col min="1050" max="1050" width="12.28515625" style="49" customWidth="1"/>
    <col min="1051" max="1051" width="0" style="49" hidden="1" customWidth="1"/>
    <col min="1052" max="1052" width="13.140625" style="49" customWidth="1"/>
    <col min="1053" max="1053" width="12.85546875" style="49" customWidth="1"/>
    <col min="1054" max="1054" width="13.85546875" style="49" customWidth="1"/>
    <col min="1055" max="1055" width="0" style="49" hidden="1" customWidth="1"/>
    <col min="1056" max="1056" width="13" style="49" customWidth="1"/>
    <col min="1057" max="1057" width="14.7109375" style="49" customWidth="1"/>
    <col min="1058" max="1060" width="0" style="49" hidden="1" customWidth="1"/>
    <col min="1061" max="1280" width="9.140625" style="49"/>
    <col min="1281" max="1281" width="13.5703125" style="49" customWidth="1"/>
    <col min="1282" max="1282" width="12.28515625" style="49" customWidth="1"/>
    <col min="1283" max="1283" width="11.85546875" style="49" customWidth="1"/>
    <col min="1284" max="1284" width="10.42578125" style="49" customWidth="1"/>
    <col min="1285" max="1287" width="9.140625" style="49"/>
    <col min="1288" max="1288" width="13" style="49" customWidth="1"/>
    <col min="1289" max="1289" width="10.140625" style="49" bestFit="1" customWidth="1"/>
    <col min="1290" max="1292" width="9.140625" style="49"/>
    <col min="1293" max="1293" width="7.42578125" style="49" customWidth="1"/>
    <col min="1294" max="1294" width="11.140625" style="49" customWidth="1"/>
    <col min="1295" max="1295" width="9.28515625" style="49" customWidth="1"/>
    <col min="1296" max="1296" width="8.5703125" style="49" customWidth="1"/>
    <col min="1297" max="1297" width="11.140625" style="49" customWidth="1"/>
    <col min="1298" max="1298" width="10.140625" style="49" customWidth="1"/>
    <col min="1299" max="1299" width="13.28515625" style="49" customWidth="1"/>
    <col min="1300" max="1300" width="10.7109375" style="49" customWidth="1"/>
    <col min="1301" max="1301" width="10.5703125" style="49" customWidth="1"/>
    <col min="1302" max="1302" width="12.28515625" style="49" customWidth="1"/>
    <col min="1303" max="1303" width="11.5703125" style="49" customWidth="1"/>
    <col min="1304" max="1304" width="8" style="49" customWidth="1"/>
    <col min="1305" max="1305" width="12.5703125" style="49" customWidth="1"/>
    <col min="1306" max="1306" width="12.28515625" style="49" customWidth="1"/>
    <col min="1307" max="1307" width="0" style="49" hidden="1" customWidth="1"/>
    <col min="1308" max="1308" width="13.140625" style="49" customWidth="1"/>
    <col min="1309" max="1309" width="12.85546875" style="49" customWidth="1"/>
    <col min="1310" max="1310" width="13.85546875" style="49" customWidth="1"/>
    <col min="1311" max="1311" width="0" style="49" hidden="1" customWidth="1"/>
    <col min="1312" max="1312" width="13" style="49" customWidth="1"/>
    <col min="1313" max="1313" width="14.7109375" style="49" customWidth="1"/>
    <col min="1314" max="1316" width="0" style="49" hidden="1" customWidth="1"/>
    <col min="1317" max="1536" width="9.140625" style="49"/>
    <col min="1537" max="1537" width="13.5703125" style="49" customWidth="1"/>
    <col min="1538" max="1538" width="12.28515625" style="49" customWidth="1"/>
    <col min="1539" max="1539" width="11.85546875" style="49" customWidth="1"/>
    <col min="1540" max="1540" width="10.42578125" style="49" customWidth="1"/>
    <col min="1541" max="1543" width="9.140625" style="49"/>
    <col min="1544" max="1544" width="13" style="49" customWidth="1"/>
    <col min="1545" max="1545" width="10.140625" style="49" bestFit="1" customWidth="1"/>
    <col min="1546" max="1548" width="9.140625" style="49"/>
    <col min="1549" max="1549" width="7.42578125" style="49" customWidth="1"/>
    <col min="1550" max="1550" width="11.140625" style="49" customWidth="1"/>
    <col min="1551" max="1551" width="9.28515625" style="49" customWidth="1"/>
    <col min="1552" max="1552" width="8.5703125" style="49" customWidth="1"/>
    <col min="1553" max="1553" width="11.140625" style="49" customWidth="1"/>
    <col min="1554" max="1554" width="10.140625" style="49" customWidth="1"/>
    <col min="1555" max="1555" width="13.28515625" style="49" customWidth="1"/>
    <col min="1556" max="1556" width="10.7109375" style="49" customWidth="1"/>
    <col min="1557" max="1557" width="10.5703125" style="49" customWidth="1"/>
    <col min="1558" max="1558" width="12.28515625" style="49" customWidth="1"/>
    <col min="1559" max="1559" width="11.5703125" style="49" customWidth="1"/>
    <col min="1560" max="1560" width="8" style="49" customWidth="1"/>
    <col min="1561" max="1561" width="12.5703125" style="49" customWidth="1"/>
    <col min="1562" max="1562" width="12.28515625" style="49" customWidth="1"/>
    <col min="1563" max="1563" width="0" style="49" hidden="1" customWidth="1"/>
    <col min="1564" max="1564" width="13.140625" style="49" customWidth="1"/>
    <col min="1565" max="1565" width="12.85546875" style="49" customWidth="1"/>
    <col min="1566" max="1566" width="13.85546875" style="49" customWidth="1"/>
    <col min="1567" max="1567" width="0" style="49" hidden="1" customWidth="1"/>
    <col min="1568" max="1568" width="13" style="49" customWidth="1"/>
    <col min="1569" max="1569" width="14.7109375" style="49" customWidth="1"/>
    <col min="1570" max="1572" width="0" style="49" hidden="1" customWidth="1"/>
    <col min="1573" max="1792" width="9.140625" style="49"/>
    <col min="1793" max="1793" width="13.5703125" style="49" customWidth="1"/>
    <col min="1794" max="1794" width="12.28515625" style="49" customWidth="1"/>
    <col min="1795" max="1795" width="11.85546875" style="49" customWidth="1"/>
    <col min="1796" max="1796" width="10.42578125" style="49" customWidth="1"/>
    <col min="1797" max="1799" width="9.140625" style="49"/>
    <col min="1800" max="1800" width="13" style="49" customWidth="1"/>
    <col min="1801" max="1801" width="10.140625" style="49" bestFit="1" customWidth="1"/>
    <col min="1802" max="1804" width="9.140625" style="49"/>
    <col min="1805" max="1805" width="7.42578125" style="49" customWidth="1"/>
    <col min="1806" max="1806" width="11.140625" style="49" customWidth="1"/>
    <col min="1807" max="1807" width="9.28515625" style="49" customWidth="1"/>
    <col min="1808" max="1808" width="8.5703125" style="49" customWidth="1"/>
    <col min="1809" max="1809" width="11.140625" style="49" customWidth="1"/>
    <col min="1810" max="1810" width="10.140625" style="49" customWidth="1"/>
    <col min="1811" max="1811" width="13.28515625" style="49" customWidth="1"/>
    <col min="1812" max="1812" width="10.7109375" style="49" customWidth="1"/>
    <col min="1813" max="1813" width="10.5703125" style="49" customWidth="1"/>
    <col min="1814" max="1814" width="12.28515625" style="49" customWidth="1"/>
    <col min="1815" max="1815" width="11.5703125" style="49" customWidth="1"/>
    <col min="1816" max="1816" width="8" style="49" customWidth="1"/>
    <col min="1817" max="1817" width="12.5703125" style="49" customWidth="1"/>
    <col min="1818" max="1818" width="12.28515625" style="49" customWidth="1"/>
    <col min="1819" max="1819" width="0" style="49" hidden="1" customWidth="1"/>
    <col min="1820" max="1820" width="13.140625" style="49" customWidth="1"/>
    <col min="1821" max="1821" width="12.85546875" style="49" customWidth="1"/>
    <col min="1822" max="1822" width="13.85546875" style="49" customWidth="1"/>
    <col min="1823" max="1823" width="0" style="49" hidden="1" customWidth="1"/>
    <col min="1824" max="1824" width="13" style="49" customWidth="1"/>
    <col min="1825" max="1825" width="14.7109375" style="49" customWidth="1"/>
    <col min="1826" max="1828" width="0" style="49" hidden="1" customWidth="1"/>
    <col min="1829" max="2048" width="9.140625" style="49"/>
    <col min="2049" max="2049" width="13.5703125" style="49" customWidth="1"/>
    <col min="2050" max="2050" width="12.28515625" style="49" customWidth="1"/>
    <col min="2051" max="2051" width="11.85546875" style="49" customWidth="1"/>
    <col min="2052" max="2052" width="10.42578125" style="49" customWidth="1"/>
    <col min="2053" max="2055" width="9.140625" style="49"/>
    <col min="2056" max="2056" width="13" style="49" customWidth="1"/>
    <col min="2057" max="2057" width="10.140625" style="49" bestFit="1" customWidth="1"/>
    <col min="2058" max="2060" width="9.140625" style="49"/>
    <col min="2061" max="2061" width="7.42578125" style="49" customWidth="1"/>
    <col min="2062" max="2062" width="11.140625" style="49" customWidth="1"/>
    <col min="2063" max="2063" width="9.28515625" style="49" customWidth="1"/>
    <col min="2064" max="2064" width="8.5703125" style="49" customWidth="1"/>
    <col min="2065" max="2065" width="11.140625" style="49" customWidth="1"/>
    <col min="2066" max="2066" width="10.140625" style="49" customWidth="1"/>
    <col min="2067" max="2067" width="13.28515625" style="49" customWidth="1"/>
    <col min="2068" max="2068" width="10.7109375" style="49" customWidth="1"/>
    <col min="2069" max="2069" width="10.5703125" style="49" customWidth="1"/>
    <col min="2070" max="2070" width="12.28515625" style="49" customWidth="1"/>
    <col min="2071" max="2071" width="11.5703125" style="49" customWidth="1"/>
    <col min="2072" max="2072" width="8" style="49" customWidth="1"/>
    <col min="2073" max="2073" width="12.5703125" style="49" customWidth="1"/>
    <col min="2074" max="2074" width="12.28515625" style="49" customWidth="1"/>
    <col min="2075" max="2075" width="0" style="49" hidden="1" customWidth="1"/>
    <col min="2076" max="2076" width="13.140625" style="49" customWidth="1"/>
    <col min="2077" max="2077" width="12.85546875" style="49" customWidth="1"/>
    <col min="2078" max="2078" width="13.85546875" style="49" customWidth="1"/>
    <col min="2079" max="2079" width="0" style="49" hidden="1" customWidth="1"/>
    <col min="2080" max="2080" width="13" style="49" customWidth="1"/>
    <col min="2081" max="2081" width="14.7109375" style="49" customWidth="1"/>
    <col min="2082" max="2084" width="0" style="49" hidden="1" customWidth="1"/>
    <col min="2085" max="2304" width="9.140625" style="49"/>
    <col min="2305" max="2305" width="13.5703125" style="49" customWidth="1"/>
    <col min="2306" max="2306" width="12.28515625" style="49" customWidth="1"/>
    <col min="2307" max="2307" width="11.85546875" style="49" customWidth="1"/>
    <col min="2308" max="2308" width="10.42578125" style="49" customWidth="1"/>
    <col min="2309" max="2311" width="9.140625" style="49"/>
    <col min="2312" max="2312" width="13" style="49" customWidth="1"/>
    <col min="2313" max="2313" width="10.140625" style="49" bestFit="1" customWidth="1"/>
    <col min="2314" max="2316" width="9.140625" style="49"/>
    <col min="2317" max="2317" width="7.42578125" style="49" customWidth="1"/>
    <col min="2318" max="2318" width="11.140625" style="49" customWidth="1"/>
    <col min="2319" max="2319" width="9.28515625" style="49" customWidth="1"/>
    <col min="2320" max="2320" width="8.5703125" style="49" customWidth="1"/>
    <col min="2321" max="2321" width="11.140625" style="49" customWidth="1"/>
    <col min="2322" max="2322" width="10.140625" style="49" customWidth="1"/>
    <col min="2323" max="2323" width="13.28515625" style="49" customWidth="1"/>
    <col min="2324" max="2324" width="10.7109375" style="49" customWidth="1"/>
    <col min="2325" max="2325" width="10.5703125" style="49" customWidth="1"/>
    <col min="2326" max="2326" width="12.28515625" style="49" customWidth="1"/>
    <col min="2327" max="2327" width="11.5703125" style="49" customWidth="1"/>
    <col min="2328" max="2328" width="8" style="49" customWidth="1"/>
    <col min="2329" max="2329" width="12.5703125" style="49" customWidth="1"/>
    <col min="2330" max="2330" width="12.28515625" style="49" customWidth="1"/>
    <col min="2331" max="2331" width="0" style="49" hidden="1" customWidth="1"/>
    <col min="2332" max="2332" width="13.140625" style="49" customWidth="1"/>
    <col min="2333" max="2333" width="12.85546875" style="49" customWidth="1"/>
    <col min="2334" max="2334" width="13.85546875" style="49" customWidth="1"/>
    <col min="2335" max="2335" width="0" style="49" hidden="1" customWidth="1"/>
    <col min="2336" max="2336" width="13" style="49" customWidth="1"/>
    <col min="2337" max="2337" width="14.7109375" style="49" customWidth="1"/>
    <col min="2338" max="2340" width="0" style="49" hidden="1" customWidth="1"/>
    <col min="2341" max="2560" width="9.140625" style="49"/>
    <col min="2561" max="2561" width="13.5703125" style="49" customWidth="1"/>
    <col min="2562" max="2562" width="12.28515625" style="49" customWidth="1"/>
    <col min="2563" max="2563" width="11.85546875" style="49" customWidth="1"/>
    <col min="2564" max="2564" width="10.42578125" style="49" customWidth="1"/>
    <col min="2565" max="2567" width="9.140625" style="49"/>
    <col min="2568" max="2568" width="13" style="49" customWidth="1"/>
    <col min="2569" max="2569" width="10.140625" style="49" bestFit="1" customWidth="1"/>
    <col min="2570" max="2572" width="9.140625" style="49"/>
    <col min="2573" max="2573" width="7.42578125" style="49" customWidth="1"/>
    <col min="2574" max="2574" width="11.140625" style="49" customWidth="1"/>
    <col min="2575" max="2575" width="9.28515625" style="49" customWidth="1"/>
    <col min="2576" max="2576" width="8.5703125" style="49" customWidth="1"/>
    <col min="2577" max="2577" width="11.140625" style="49" customWidth="1"/>
    <col min="2578" max="2578" width="10.140625" style="49" customWidth="1"/>
    <col min="2579" max="2579" width="13.28515625" style="49" customWidth="1"/>
    <col min="2580" max="2580" width="10.7109375" style="49" customWidth="1"/>
    <col min="2581" max="2581" width="10.5703125" style="49" customWidth="1"/>
    <col min="2582" max="2582" width="12.28515625" style="49" customWidth="1"/>
    <col min="2583" max="2583" width="11.5703125" style="49" customWidth="1"/>
    <col min="2584" max="2584" width="8" style="49" customWidth="1"/>
    <col min="2585" max="2585" width="12.5703125" style="49" customWidth="1"/>
    <col min="2586" max="2586" width="12.28515625" style="49" customWidth="1"/>
    <col min="2587" max="2587" width="0" style="49" hidden="1" customWidth="1"/>
    <col min="2588" max="2588" width="13.140625" style="49" customWidth="1"/>
    <col min="2589" max="2589" width="12.85546875" style="49" customWidth="1"/>
    <col min="2590" max="2590" width="13.85546875" style="49" customWidth="1"/>
    <col min="2591" max="2591" width="0" style="49" hidden="1" customWidth="1"/>
    <col min="2592" max="2592" width="13" style="49" customWidth="1"/>
    <col min="2593" max="2593" width="14.7109375" style="49" customWidth="1"/>
    <col min="2594" max="2596" width="0" style="49" hidden="1" customWidth="1"/>
    <col min="2597" max="2816" width="9.140625" style="49"/>
    <col min="2817" max="2817" width="13.5703125" style="49" customWidth="1"/>
    <col min="2818" max="2818" width="12.28515625" style="49" customWidth="1"/>
    <col min="2819" max="2819" width="11.85546875" style="49" customWidth="1"/>
    <col min="2820" max="2820" width="10.42578125" style="49" customWidth="1"/>
    <col min="2821" max="2823" width="9.140625" style="49"/>
    <col min="2824" max="2824" width="13" style="49" customWidth="1"/>
    <col min="2825" max="2825" width="10.140625" style="49" bestFit="1" customWidth="1"/>
    <col min="2826" max="2828" width="9.140625" style="49"/>
    <col min="2829" max="2829" width="7.42578125" style="49" customWidth="1"/>
    <col min="2830" max="2830" width="11.140625" style="49" customWidth="1"/>
    <col min="2831" max="2831" width="9.28515625" style="49" customWidth="1"/>
    <col min="2832" max="2832" width="8.5703125" style="49" customWidth="1"/>
    <col min="2833" max="2833" width="11.140625" style="49" customWidth="1"/>
    <col min="2834" max="2834" width="10.140625" style="49" customWidth="1"/>
    <col min="2835" max="2835" width="13.28515625" style="49" customWidth="1"/>
    <col min="2836" max="2836" width="10.7109375" style="49" customWidth="1"/>
    <col min="2837" max="2837" width="10.5703125" style="49" customWidth="1"/>
    <col min="2838" max="2838" width="12.28515625" style="49" customWidth="1"/>
    <col min="2839" max="2839" width="11.5703125" style="49" customWidth="1"/>
    <col min="2840" max="2840" width="8" style="49" customWidth="1"/>
    <col min="2841" max="2841" width="12.5703125" style="49" customWidth="1"/>
    <col min="2842" max="2842" width="12.28515625" style="49" customWidth="1"/>
    <col min="2843" max="2843" width="0" style="49" hidden="1" customWidth="1"/>
    <col min="2844" max="2844" width="13.140625" style="49" customWidth="1"/>
    <col min="2845" max="2845" width="12.85546875" style="49" customWidth="1"/>
    <col min="2846" max="2846" width="13.85546875" style="49" customWidth="1"/>
    <col min="2847" max="2847" width="0" style="49" hidden="1" customWidth="1"/>
    <col min="2848" max="2848" width="13" style="49" customWidth="1"/>
    <col min="2849" max="2849" width="14.7109375" style="49" customWidth="1"/>
    <col min="2850" max="2852" width="0" style="49" hidden="1" customWidth="1"/>
    <col min="2853" max="3072" width="9.140625" style="49"/>
    <col min="3073" max="3073" width="13.5703125" style="49" customWidth="1"/>
    <col min="3074" max="3074" width="12.28515625" style="49" customWidth="1"/>
    <col min="3075" max="3075" width="11.85546875" style="49" customWidth="1"/>
    <col min="3076" max="3076" width="10.42578125" style="49" customWidth="1"/>
    <col min="3077" max="3079" width="9.140625" style="49"/>
    <col min="3080" max="3080" width="13" style="49" customWidth="1"/>
    <col min="3081" max="3081" width="10.140625" style="49" bestFit="1" customWidth="1"/>
    <col min="3082" max="3084" width="9.140625" style="49"/>
    <col min="3085" max="3085" width="7.42578125" style="49" customWidth="1"/>
    <col min="3086" max="3086" width="11.140625" style="49" customWidth="1"/>
    <col min="3087" max="3087" width="9.28515625" style="49" customWidth="1"/>
    <col min="3088" max="3088" width="8.5703125" style="49" customWidth="1"/>
    <col min="3089" max="3089" width="11.140625" style="49" customWidth="1"/>
    <col min="3090" max="3090" width="10.140625" style="49" customWidth="1"/>
    <col min="3091" max="3091" width="13.28515625" style="49" customWidth="1"/>
    <col min="3092" max="3092" width="10.7109375" style="49" customWidth="1"/>
    <col min="3093" max="3093" width="10.5703125" style="49" customWidth="1"/>
    <col min="3094" max="3094" width="12.28515625" style="49" customWidth="1"/>
    <col min="3095" max="3095" width="11.5703125" style="49" customWidth="1"/>
    <col min="3096" max="3096" width="8" style="49" customWidth="1"/>
    <col min="3097" max="3097" width="12.5703125" style="49" customWidth="1"/>
    <col min="3098" max="3098" width="12.28515625" style="49" customWidth="1"/>
    <col min="3099" max="3099" width="0" style="49" hidden="1" customWidth="1"/>
    <col min="3100" max="3100" width="13.140625" style="49" customWidth="1"/>
    <col min="3101" max="3101" width="12.85546875" style="49" customWidth="1"/>
    <col min="3102" max="3102" width="13.85546875" style="49" customWidth="1"/>
    <col min="3103" max="3103" width="0" style="49" hidden="1" customWidth="1"/>
    <col min="3104" max="3104" width="13" style="49" customWidth="1"/>
    <col min="3105" max="3105" width="14.7109375" style="49" customWidth="1"/>
    <col min="3106" max="3108" width="0" style="49" hidden="1" customWidth="1"/>
    <col min="3109" max="3328" width="9.140625" style="49"/>
    <col min="3329" max="3329" width="13.5703125" style="49" customWidth="1"/>
    <col min="3330" max="3330" width="12.28515625" style="49" customWidth="1"/>
    <col min="3331" max="3331" width="11.85546875" style="49" customWidth="1"/>
    <col min="3332" max="3332" width="10.42578125" style="49" customWidth="1"/>
    <col min="3333" max="3335" width="9.140625" style="49"/>
    <col min="3336" max="3336" width="13" style="49" customWidth="1"/>
    <col min="3337" max="3337" width="10.140625" style="49" bestFit="1" customWidth="1"/>
    <col min="3338" max="3340" width="9.140625" style="49"/>
    <col min="3341" max="3341" width="7.42578125" style="49" customWidth="1"/>
    <col min="3342" max="3342" width="11.140625" style="49" customWidth="1"/>
    <col min="3343" max="3343" width="9.28515625" style="49" customWidth="1"/>
    <col min="3344" max="3344" width="8.5703125" style="49" customWidth="1"/>
    <col min="3345" max="3345" width="11.140625" style="49" customWidth="1"/>
    <col min="3346" max="3346" width="10.140625" style="49" customWidth="1"/>
    <col min="3347" max="3347" width="13.28515625" style="49" customWidth="1"/>
    <col min="3348" max="3348" width="10.7109375" style="49" customWidth="1"/>
    <col min="3349" max="3349" width="10.5703125" style="49" customWidth="1"/>
    <col min="3350" max="3350" width="12.28515625" style="49" customWidth="1"/>
    <col min="3351" max="3351" width="11.5703125" style="49" customWidth="1"/>
    <col min="3352" max="3352" width="8" style="49" customWidth="1"/>
    <col min="3353" max="3353" width="12.5703125" style="49" customWidth="1"/>
    <col min="3354" max="3354" width="12.28515625" style="49" customWidth="1"/>
    <col min="3355" max="3355" width="0" style="49" hidden="1" customWidth="1"/>
    <col min="3356" max="3356" width="13.140625" style="49" customWidth="1"/>
    <col min="3357" max="3357" width="12.85546875" style="49" customWidth="1"/>
    <col min="3358" max="3358" width="13.85546875" style="49" customWidth="1"/>
    <col min="3359" max="3359" width="0" style="49" hidden="1" customWidth="1"/>
    <col min="3360" max="3360" width="13" style="49" customWidth="1"/>
    <col min="3361" max="3361" width="14.7109375" style="49" customWidth="1"/>
    <col min="3362" max="3364" width="0" style="49" hidden="1" customWidth="1"/>
    <col min="3365" max="3584" width="9.140625" style="49"/>
    <col min="3585" max="3585" width="13.5703125" style="49" customWidth="1"/>
    <col min="3586" max="3586" width="12.28515625" style="49" customWidth="1"/>
    <col min="3587" max="3587" width="11.85546875" style="49" customWidth="1"/>
    <col min="3588" max="3588" width="10.42578125" style="49" customWidth="1"/>
    <col min="3589" max="3591" width="9.140625" style="49"/>
    <col min="3592" max="3592" width="13" style="49" customWidth="1"/>
    <col min="3593" max="3593" width="10.140625" style="49" bestFit="1" customWidth="1"/>
    <col min="3594" max="3596" width="9.140625" style="49"/>
    <col min="3597" max="3597" width="7.42578125" style="49" customWidth="1"/>
    <col min="3598" max="3598" width="11.140625" style="49" customWidth="1"/>
    <col min="3599" max="3599" width="9.28515625" style="49" customWidth="1"/>
    <col min="3600" max="3600" width="8.5703125" style="49" customWidth="1"/>
    <col min="3601" max="3601" width="11.140625" style="49" customWidth="1"/>
    <col min="3602" max="3602" width="10.140625" style="49" customWidth="1"/>
    <col min="3603" max="3603" width="13.28515625" style="49" customWidth="1"/>
    <col min="3604" max="3604" width="10.7109375" style="49" customWidth="1"/>
    <col min="3605" max="3605" width="10.5703125" style="49" customWidth="1"/>
    <col min="3606" max="3606" width="12.28515625" style="49" customWidth="1"/>
    <col min="3607" max="3607" width="11.5703125" style="49" customWidth="1"/>
    <col min="3608" max="3608" width="8" style="49" customWidth="1"/>
    <col min="3609" max="3609" width="12.5703125" style="49" customWidth="1"/>
    <col min="3610" max="3610" width="12.28515625" style="49" customWidth="1"/>
    <col min="3611" max="3611" width="0" style="49" hidden="1" customWidth="1"/>
    <col min="3612" max="3612" width="13.140625" style="49" customWidth="1"/>
    <col min="3613" max="3613" width="12.85546875" style="49" customWidth="1"/>
    <col min="3614" max="3614" width="13.85546875" style="49" customWidth="1"/>
    <col min="3615" max="3615" width="0" style="49" hidden="1" customWidth="1"/>
    <col min="3616" max="3616" width="13" style="49" customWidth="1"/>
    <col min="3617" max="3617" width="14.7109375" style="49" customWidth="1"/>
    <col min="3618" max="3620" width="0" style="49" hidden="1" customWidth="1"/>
    <col min="3621" max="3840" width="9.140625" style="49"/>
    <col min="3841" max="3841" width="13.5703125" style="49" customWidth="1"/>
    <col min="3842" max="3842" width="12.28515625" style="49" customWidth="1"/>
    <col min="3843" max="3843" width="11.85546875" style="49" customWidth="1"/>
    <col min="3844" max="3844" width="10.42578125" style="49" customWidth="1"/>
    <col min="3845" max="3847" width="9.140625" style="49"/>
    <col min="3848" max="3848" width="13" style="49" customWidth="1"/>
    <col min="3849" max="3849" width="10.140625" style="49" bestFit="1" customWidth="1"/>
    <col min="3850" max="3852" width="9.140625" style="49"/>
    <col min="3853" max="3853" width="7.42578125" style="49" customWidth="1"/>
    <col min="3854" max="3854" width="11.140625" style="49" customWidth="1"/>
    <col min="3855" max="3855" width="9.28515625" style="49" customWidth="1"/>
    <col min="3856" max="3856" width="8.5703125" style="49" customWidth="1"/>
    <col min="3857" max="3857" width="11.140625" style="49" customWidth="1"/>
    <col min="3858" max="3858" width="10.140625" style="49" customWidth="1"/>
    <col min="3859" max="3859" width="13.28515625" style="49" customWidth="1"/>
    <col min="3860" max="3860" width="10.7109375" style="49" customWidth="1"/>
    <col min="3861" max="3861" width="10.5703125" style="49" customWidth="1"/>
    <col min="3862" max="3862" width="12.28515625" style="49" customWidth="1"/>
    <col min="3863" max="3863" width="11.5703125" style="49" customWidth="1"/>
    <col min="3864" max="3864" width="8" style="49" customWidth="1"/>
    <col min="3865" max="3865" width="12.5703125" style="49" customWidth="1"/>
    <col min="3866" max="3866" width="12.28515625" style="49" customWidth="1"/>
    <col min="3867" max="3867" width="0" style="49" hidden="1" customWidth="1"/>
    <col min="3868" max="3868" width="13.140625" style="49" customWidth="1"/>
    <col min="3869" max="3869" width="12.85546875" style="49" customWidth="1"/>
    <col min="3870" max="3870" width="13.85546875" style="49" customWidth="1"/>
    <col min="3871" max="3871" width="0" style="49" hidden="1" customWidth="1"/>
    <col min="3872" max="3872" width="13" style="49" customWidth="1"/>
    <col min="3873" max="3873" width="14.7109375" style="49" customWidth="1"/>
    <col min="3874" max="3876" width="0" style="49" hidden="1" customWidth="1"/>
    <col min="3877" max="4096" width="9.140625" style="49"/>
    <col min="4097" max="4097" width="13.5703125" style="49" customWidth="1"/>
    <col min="4098" max="4098" width="12.28515625" style="49" customWidth="1"/>
    <col min="4099" max="4099" width="11.85546875" style="49" customWidth="1"/>
    <col min="4100" max="4100" width="10.42578125" style="49" customWidth="1"/>
    <col min="4101" max="4103" width="9.140625" style="49"/>
    <col min="4104" max="4104" width="13" style="49" customWidth="1"/>
    <col min="4105" max="4105" width="10.140625" style="49" bestFit="1" customWidth="1"/>
    <col min="4106" max="4108" width="9.140625" style="49"/>
    <col min="4109" max="4109" width="7.42578125" style="49" customWidth="1"/>
    <col min="4110" max="4110" width="11.140625" style="49" customWidth="1"/>
    <col min="4111" max="4111" width="9.28515625" style="49" customWidth="1"/>
    <col min="4112" max="4112" width="8.5703125" style="49" customWidth="1"/>
    <col min="4113" max="4113" width="11.140625" style="49" customWidth="1"/>
    <col min="4114" max="4114" width="10.140625" style="49" customWidth="1"/>
    <col min="4115" max="4115" width="13.28515625" style="49" customWidth="1"/>
    <col min="4116" max="4116" width="10.7109375" style="49" customWidth="1"/>
    <col min="4117" max="4117" width="10.5703125" style="49" customWidth="1"/>
    <col min="4118" max="4118" width="12.28515625" style="49" customWidth="1"/>
    <col min="4119" max="4119" width="11.5703125" style="49" customWidth="1"/>
    <col min="4120" max="4120" width="8" style="49" customWidth="1"/>
    <col min="4121" max="4121" width="12.5703125" style="49" customWidth="1"/>
    <col min="4122" max="4122" width="12.28515625" style="49" customWidth="1"/>
    <col min="4123" max="4123" width="0" style="49" hidden="1" customWidth="1"/>
    <col min="4124" max="4124" width="13.140625" style="49" customWidth="1"/>
    <col min="4125" max="4125" width="12.85546875" style="49" customWidth="1"/>
    <col min="4126" max="4126" width="13.85546875" style="49" customWidth="1"/>
    <col min="4127" max="4127" width="0" style="49" hidden="1" customWidth="1"/>
    <col min="4128" max="4128" width="13" style="49" customWidth="1"/>
    <col min="4129" max="4129" width="14.7109375" style="49" customWidth="1"/>
    <col min="4130" max="4132" width="0" style="49" hidden="1" customWidth="1"/>
    <col min="4133" max="4352" width="9.140625" style="49"/>
    <col min="4353" max="4353" width="13.5703125" style="49" customWidth="1"/>
    <col min="4354" max="4354" width="12.28515625" style="49" customWidth="1"/>
    <col min="4355" max="4355" width="11.85546875" style="49" customWidth="1"/>
    <col min="4356" max="4356" width="10.42578125" style="49" customWidth="1"/>
    <col min="4357" max="4359" width="9.140625" style="49"/>
    <col min="4360" max="4360" width="13" style="49" customWidth="1"/>
    <col min="4361" max="4361" width="10.140625" style="49" bestFit="1" customWidth="1"/>
    <col min="4362" max="4364" width="9.140625" style="49"/>
    <col min="4365" max="4365" width="7.42578125" style="49" customWidth="1"/>
    <col min="4366" max="4366" width="11.140625" style="49" customWidth="1"/>
    <col min="4367" max="4367" width="9.28515625" style="49" customWidth="1"/>
    <col min="4368" max="4368" width="8.5703125" style="49" customWidth="1"/>
    <col min="4369" max="4369" width="11.140625" style="49" customWidth="1"/>
    <col min="4370" max="4370" width="10.140625" style="49" customWidth="1"/>
    <col min="4371" max="4371" width="13.28515625" style="49" customWidth="1"/>
    <col min="4372" max="4372" width="10.7109375" style="49" customWidth="1"/>
    <col min="4373" max="4373" width="10.5703125" style="49" customWidth="1"/>
    <col min="4374" max="4374" width="12.28515625" style="49" customWidth="1"/>
    <col min="4375" max="4375" width="11.5703125" style="49" customWidth="1"/>
    <col min="4376" max="4376" width="8" style="49" customWidth="1"/>
    <col min="4377" max="4377" width="12.5703125" style="49" customWidth="1"/>
    <col min="4378" max="4378" width="12.28515625" style="49" customWidth="1"/>
    <col min="4379" max="4379" width="0" style="49" hidden="1" customWidth="1"/>
    <col min="4380" max="4380" width="13.140625" style="49" customWidth="1"/>
    <col min="4381" max="4381" width="12.85546875" style="49" customWidth="1"/>
    <col min="4382" max="4382" width="13.85546875" style="49" customWidth="1"/>
    <col min="4383" max="4383" width="0" style="49" hidden="1" customWidth="1"/>
    <col min="4384" max="4384" width="13" style="49" customWidth="1"/>
    <col min="4385" max="4385" width="14.7109375" style="49" customWidth="1"/>
    <col min="4386" max="4388" width="0" style="49" hidden="1" customWidth="1"/>
    <col min="4389" max="4608" width="9.140625" style="49"/>
    <col min="4609" max="4609" width="13.5703125" style="49" customWidth="1"/>
    <col min="4610" max="4610" width="12.28515625" style="49" customWidth="1"/>
    <col min="4611" max="4611" width="11.85546875" style="49" customWidth="1"/>
    <col min="4612" max="4612" width="10.42578125" style="49" customWidth="1"/>
    <col min="4613" max="4615" width="9.140625" style="49"/>
    <col min="4616" max="4616" width="13" style="49" customWidth="1"/>
    <col min="4617" max="4617" width="10.140625" style="49" bestFit="1" customWidth="1"/>
    <col min="4618" max="4620" width="9.140625" style="49"/>
    <col min="4621" max="4621" width="7.42578125" style="49" customWidth="1"/>
    <col min="4622" max="4622" width="11.140625" style="49" customWidth="1"/>
    <col min="4623" max="4623" width="9.28515625" style="49" customWidth="1"/>
    <col min="4624" max="4624" width="8.5703125" style="49" customWidth="1"/>
    <col min="4625" max="4625" width="11.140625" style="49" customWidth="1"/>
    <col min="4626" max="4626" width="10.140625" style="49" customWidth="1"/>
    <col min="4627" max="4627" width="13.28515625" style="49" customWidth="1"/>
    <col min="4628" max="4628" width="10.7109375" style="49" customWidth="1"/>
    <col min="4629" max="4629" width="10.5703125" style="49" customWidth="1"/>
    <col min="4630" max="4630" width="12.28515625" style="49" customWidth="1"/>
    <col min="4631" max="4631" width="11.5703125" style="49" customWidth="1"/>
    <col min="4632" max="4632" width="8" style="49" customWidth="1"/>
    <col min="4633" max="4633" width="12.5703125" style="49" customWidth="1"/>
    <col min="4634" max="4634" width="12.28515625" style="49" customWidth="1"/>
    <col min="4635" max="4635" width="0" style="49" hidden="1" customWidth="1"/>
    <col min="4636" max="4636" width="13.140625" style="49" customWidth="1"/>
    <col min="4637" max="4637" width="12.85546875" style="49" customWidth="1"/>
    <col min="4638" max="4638" width="13.85546875" style="49" customWidth="1"/>
    <col min="4639" max="4639" width="0" style="49" hidden="1" customWidth="1"/>
    <col min="4640" max="4640" width="13" style="49" customWidth="1"/>
    <col min="4641" max="4641" width="14.7109375" style="49" customWidth="1"/>
    <col min="4642" max="4644" width="0" style="49" hidden="1" customWidth="1"/>
    <col min="4645" max="4864" width="9.140625" style="49"/>
    <col min="4865" max="4865" width="13.5703125" style="49" customWidth="1"/>
    <col min="4866" max="4866" width="12.28515625" style="49" customWidth="1"/>
    <col min="4867" max="4867" width="11.85546875" style="49" customWidth="1"/>
    <col min="4868" max="4868" width="10.42578125" style="49" customWidth="1"/>
    <col min="4869" max="4871" width="9.140625" style="49"/>
    <col min="4872" max="4872" width="13" style="49" customWidth="1"/>
    <col min="4873" max="4873" width="10.140625" style="49" bestFit="1" customWidth="1"/>
    <col min="4874" max="4876" width="9.140625" style="49"/>
    <col min="4877" max="4877" width="7.42578125" style="49" customWidth="1"/>
    <col min="4878" max="4878" width="11.140625" style="49" customWidth="1"/>
    <col min="4879" max="4879" width="9.28515625" style="49" customWidth="1"/>
    <col min="4880" max="4880" width="8.5703125" style="49" customWidth="1"/>
    <col min="4881" max="4881" width="11.140625" style="49" customWidth="1"/>
    <col min="4882" max="4882" width="10.140625" style="49" customWidth="1"/>
    <col min="4883" max="4883" width="13.28515625" style="49" customWidth="1"/>
    <col min="4884" max="4884" width="10.7109375" style="49" customWidth="1"/>
    <col min="4885" max="4885" width="10.5703125" style="49" customWidth="1"/>
    <col min="4886" max="4886" width="12.28515625" style="49" customWidth="1"/>
    <col min="4887" max="4887" width="11.5703125" style="49" customWidth="1"/>
    <col min="4888" max="4888" width="8" style="49" customWidth="1"/>
    <col min="4889" max="4889" width="12.5703125" style="49" customWidth="1"/>
    <col min="4890" max="4890" width="12.28515625" style="49" customWidth="1"/>
    <col min="4891" max="4891" width="0" style="49" hidden="1" customWidth="1"/>
    <col min="4892" max="4892" width="13.140625" style="49" customWidth="1"/>
    <col min="4893" max="4893" width="12.85546875" style="49" customWidth="1"/>
    <col min="4894" max="4894" width="13.85546875" style="49" customWidth="1"/>
    <col min="4895" max="4895" width="0" style="49" hidden="1" customWidth="1"/>
    <col min="4896" max="4896" width="13" style="49" customWidth="1"/>
    <col min="4897" max="4897" width="14.7109375" style="49" customWidth="1"/>
    <col min="4898" max="4900" width="0" style="49" hidden="1" customWidth="1"/>
    <col min="4901" max="5120" width="9.140625" style="49"/>
    <col min="5121" max="5121" width="13.5703125" style="49" customWidth="1"/>
    <col min="5122" max="5122" width="12.28515625" style="49" customWidth="1"/>
    <col min="5123" max="5123" width="11.85546875" style="49" customWidth="1"/>
    <col min="5124" max="5124" width="10.42578125" style="49" customWidth="1"/>
    <col min="5125" max="5127" width="9.140625" style="49"/>
    <col min="5128" max="5128" width="13" style="49" customWidth="1"/>
    <col min="5129" max="5129" width="10.140625" style="49" bestFit="1" customWidth="1"/>
    <col min="5130" max="5132" width="9.140625" style="49"/>
    <col min="5133" max="5133" width="7.42578125" style="49" customWidth="1"/>
    <col min="5134" max="5134" width="11.140625" style="49" customWidth="1"/>
    <col min="5135" max="5135" width="9.28515625" style="49" customWidth="1"/>
    <col min="5136" max="5136" width="8.5703125" style="49" customWidth="1"/>
    <col min="5137" max="5137" width="11.140625" style="49" customWidth="1"/>
    <col min="5138" max="5138" width="10.140625" style="49" customWidth="1"/>
    <col min="5139" max="5139" width="13.28515625" style="49" customWidth="1"/>
    <col min="5140" max="5140" width="10.7109375" style="49" customWidth="1"/>
    <col min="5141" max="5141" width="10.5703125" style="49" customWidth="1"/>
    <col min="5142" max="5142" width="12.28515625" style="49" customWidth="1"/>
    <col min="5143" max="5143" width="11.5703125" style="49" customWidth="1"/>
    <col min="5144" max="5144" width="8" style="49" customWidth="1"/>
    <col min="5145" max="5145" width="12.5703125" style="49" customWidth="1"/>
    <col min="5146" max="5146" width="12.28515625" style="49" customWidth="1"/>
    <col min="5147" max="5147" width="0" style="49" hidden="1" customWidth="1"/>
    <col min="5148" max="5148" width="13.140625" style="49" customWidth="1"/>
    <col min="5149" max="5149" width="12.85546875" style="49" customWidth="1"/>
    <col min="5150" max="5150" width="13.85546875" style="49" customWidth="1"/>
    <col min="5151" max="5151" width="0" style="49" hidden="1" customWidth="1"/>
    <col min="5152" max="5152" width="13" style="49" customWidth="1"/>
    <col min="5153" max="5153" width="14.7109375" style="49" customWidth="1"/>
    <col min="5154" max="5156" width="0" style="49" hidden="1" customWidth="1"/>
    <col min="5157" max="5376" width="9.140625" style="49"/>
    <col min="5377" max="5377" width="13.5703125" style="49" customWidth="1"/>
    <col min="5378" max="5378" width="12.28515625" style="49" customWidth="1"/>
    <col min="5379" max="5379" width="11.85546875" style="49" customWidth="1"/>
    <col min="5380" max="5380" width="10.42578125" style="49" customWidth="1"/>
    <col min="5381" max="5383" width="9.140625" style="49"/>
    <col min="5384" max="5384" width="13" style="49" customWidth="1"/>
    <col min="5385" max="5385" width="10.140625" style="49" bestFit="1" customWidth="1"/>
    <col min="5386" max="5388" width="9.140625" style="49"/>
    <col min="5389" max="5389" width="7.42578125" style="49" customWidth="1"/>
    <col min="5390" max="5390" width="11.140625" style="49" customWidth="1"/>
    <col min="5391" max="5391" width="9.28515625" style="49" customWidth="1"/>
    <col min="5392" max="5392" width="8.5703125" style="49" customWidth="1"/>
    <col min="5393" max="5393" width="11.140625" style="49" customWidth="1"/>
    <col min="5394" max="5394" width="10.140625" style="49" customWidth="1"/>
    <col min="5395" max="5395" width="13.28515625" style="49" customWidth="1"/>
    <col min="5396" max="5396" width="10.7109375" style="49" customWidth="1"/>
    <col min="5397" max="5397" width="10.5703125" style="49" customWidth="1"/>
    <col min="5398" max="5398" width="12.28515625" style="49" customWidth="1"/>
    <col min="5399" max="5399" width="11.5703125" style="49" customWidth="1"/>
    <col min="5400" max="5400" width="8" style="49" customWidth="1"/>
    <col min="5401" max="5401" width="12.5703125" style="49" customWidth="1"/>
    <col min="5402" max="5402" width="12.28515625" style="49" customWidth="1"/>
    <col min="5403" max="5403" width="0" style="49" hidden="1" customWidth="1"/>
    <col min="5404" max="5404" width="13.140625" style="49" customWidth="1"/>
    <col min="5405" max="5405" width="12.85546875" style="49" customWidth="1"/>
    <col min="5406" max="5406" width="13.85546875" style="49" customWidth="1"/>
    <col min="5407" max="5407" width="0" style="49" hidden="1" customWidth="1"/>
    <col min="5408" max="5408" width="13" style="49" customWidth="1"/>
    <col min="5409" max="5409" width="14.7109375" style="49" customWidth="1"/>
    <col min="5410" max="5412" width="0" style="49" hidden="1" customWidth="1"/>
    <col min="5413" max="5632" width="9.140625" style="49"/>
    <col min="5633" max="5633" width="13.5703125" style="49" customWidth="1"/>
    <col min="5634" max="5634" width="12.28515625" style="49" customWidth="1"/>
    <col min="5635" max="5635" width="11.85546875" style="49" customWidth="1"/>
    <col min="5636" max="5636" width="10.42578125" style="49" customWidth="1"/>
    <col min="5637" max="5639" width="9.140625" style="49"/>
    <col min="5640" max="5640" width="13" style="49" customWidth="1"/>
    <col min="5641" max="5641" width="10.140625" style="49" bestFit="1" customWidth="1"/>
    <col min="5642" max="5644" width="9.140625" style="49"/>
    <col min="5645" max="5645" width="7.42578125" style="49" customWidth="1"/>
    <col min="5646" max="5646" width="11.140625" style="49" customWidth="1"/>
    <col min="5647" max="5647" width="9.28515625" style="49" customWidth="1"/>
    <col min="5648" max="5648" width="8.5703125" style="49" customWidth="1"/>
    <col min="5649" max="5649" width="11.140625" style="49" customWidth="1"/>
    <col min="5650" max="5650" width="10.140625" style="49" customWidth="1"/>
    <col min="5651" max="5651" width="13.28515625" style="49" customWidth="1"/>
    <col min="5652" max="5652" width="10.7109375" style="49" customWidth="1"/>
    <col min="5653" max="5653" width="10.5703125" style="49" customWidth="1"/>
    <col min="5654" max="5654" width="12.28515625" style="49" customWidth="1"/>
    <col min="5655" max="5655" width="11.5703125" style="49" customWidth="1"/>
    <col min="5656" max="5656" width="8" style="49" customWidth="1"/>
    <col min="5657" max="5657" width="12.5703125" style="49" customWidth="1"/>
    <col min="5658" max="5658" width="12.28515625" style="49" customWidth="1"/>
    <col min="5659" max="5659" width="0" style="49" hidden="1" customWidth="1"/>
    <col min="5660" max="5660" width="13.140625" style="49" customWidth="1"/>
    <col min="5661" max="5661" width="12.85546875" style="49" customWidth="1"/>
    <col min="5662" max="5662" width="13.85546875" style="49" customWidth="1"/>
    <col min="5663" max="5663" width="0" style="49" hidden="1" customWidth="1"/>
    <col min="5664" max="5664" width="13" style="49" customWidth="1"/>
    <col min="5665" max="5665" width="14.7109375" style="49" customWidth="1"/>
    <col min="5666" max="5668" width="0" style="49" hidden="1" customWidth="1"/>
    <col min="5669" max="5888" width="9.140625" style="49"/>
    <col min="5889" max="5889" width="13.5703125" style="49" customWidth="1"/>
    <col min="5890" max="5890" width="12.28515625" style="49" customWidth="1"/>
    <col min="5891" max="5891" width="11.85546875" style="49" customWidth="1"/>
    <col min="5892" max="5892" width="10.42578125" style="49" customWidth="1"/>
    <col min="5893" max="5895" width="9.140625" style="49"/>
    <col min="5896" max="5896" width="13" style="49" customWidth="1"/>
    <col min="5897" max="5897" width="10.140625" style="49" bestFit="1" customWidth="1"/>
    <col min="5898" max="5900" width="9.140625" style="49"/>
    <col min="5901" max="5901" width="7.42578125" style="49" customWidth="1"/>
    <col min="5902" max="5902" width="11.140625" style="49" customWidth="1"/>
    <col min="5903" max="5903" width="9.28515625" style="49" customWidth="1"/>
    <col min="5904" max="5904" width="8.5703125" style="49" customWidth="1"/>
    <col min="5905" max="5905" width="11.140625" style="49" customWidth="1"/>
    <col min="5906" max="5906" width="10.140625" style="49" customWidth="1"/>
    <col min="5907" max="5907" width="13.28515625" style="49" customWidth="1"/>
    <col min="5908" max="5908" width="10.7109375" style="49" customWidth="1"/>
    <col min="5909" max="5909" width="10.5703125" style="49" customWidth="1"/>
    <col min="5910" max="5910" width="12.28515625" style="49" customWidth="1"/>
    <col min="5911" max="5911" width="11.5703125" style="49" customWidth="1"/>
    <col min="5912" max="5912" width="8" style="49" customWidth="1"/>
    <col min="5913" max="5913" width="12.5703125" style="49" customWidth="1"/>
    <col min="5914" max="5914" width="12.28515625" style="49" customWidth="1"/>
    <col min="5915" max="5915" width="0" style="49" hidden="1" customWidth="1"/>
    <col min="5916" max="5916" width="13.140625" style="49" customWidth="1"/>
    <col min="5917" max="5917" width="12.85546875" style="49" customWidth="1"/>
    <col min="5918" max="5918" width="13.85546875" style="49" customWidth="1"/>
    <col min="5919" max="5919" width="0" style="49" hidden="1" customWidth="1"/>
    <col min="5920" max="5920" width="13" style="49" customWidth="1"/>
    <col min="5921" max="5921" width="14.7109375" style="49" customWidth="1"/>
    <col min="5922" max="5924" width="0" style="49" hidden="1" customWidth="1"/>
    <col min="5925" max="6144" width="9.140625" style="49"/>
    <col min="6145" max="6145" width="13.5703125" style="49" customWidth="1"/>
    <col min="6146" max="6146" width="12.28515625" style="49" customWidth="1"/>
    <col min="6147" max="6147" width="11.85546875" style="49" customWidth="1"/>
    <col min="6148" max="6148" width="10.42578125" style="49" customWidth="1"/>
    <col min="6149" max="6151" width="9.140625" style="49"/>
    <col min="6152" max="6152" width="13" style="49" customWidth="1"/>
    <col min="6153" max="6153" width="10.140625" style="49" bestFit="1" customWidth="1"/>
    <col min="6154" max="6156" width="9.140625" style="49"/>
    <col min="6157" max="6157" width="7.42578125" style="49" customWidth="1"/>
    <col min="6158" max="6158" width="11.140625" style="49" customWidth="1"/>
    <col min="6159" max="6159" width="9.28515625" style="49" customWidth="1"/>
    <col min="6160" max="6160" width="8.5703125" style="49" customWidth="1"/>
    <col min="6161" max="6161" width="11.140625" style="49" customWidth="1"/>
    <col min="6162" max="6162" width="10.140625" style="49" customWidth="1"/>
    <col min="6163" max="6163" width="13.28515625" style="49" customWidth="1"/>
    <col min="6164" max="6164" width="10.7109375" style="49" customWidth="1"/>
    <col min="6165" max="6165" width="10.5703125" style="49" customWidth="1"/>
    <col min="6166" max="6166" width="12.28515625" style="49" customWidth="1"/>
    <col min="6167" max="6167" width="11.5703125" style="49" customWidth="1"/>
    <col min="6168" max="6168" width="8" style="49" customWidth="1"/>
    <col min="6169" max="6169" width="12.5703125" style="49" customWidth="1"/>
    <col min="6170" max="6170" width="12.28515625" style="49" customWidth="1"/>
    <col min="6171" max="6171" width="0" style="49" hidden="1" customWidth="1"/>
    <col min="6172" max="6172" width="13.140625" style="49" customWidth="1"/>
    <col min="6173" max="6173" width="12.85546875" style="49" customWidth="1"/>
    <col min="6174" max="6174" width="13.85546875" style="49" customWidth="1"/>
    <col min="6175" max="6175" width="0" style="49" hidden="1" customWidth="1"/>
    <col min="6176" max="6176" width="13" style="49" customWidth="1"/>
    <col min="6177" max="6177" width="14.7109375" style="49" customWidth="1"/>
    <col min="6178" max="6180" width="0" style="49" hidden="1" customWidth="1"/>
    <col min="6181" max="6400" width="9.140625" style="49"/>
    <col min="6401" max="6401" width="13.5703125" style="49" customWidth="1"/>
    <col min="6402" max="6402" width="12.28515625" style="49" customWidth="1"/>
    <col min="6403" max="6403" width="11.85546875" style="49" customWidth="1"/>
    <col min="6404" max="6404" width="10.42578125" style="49" customWidth="1"/>
    <col min="6405" max="6407" width="9.140625" style="49"/>
    <col min="6408" max="6408" width="13" style="49" customWidth="1"/>
    <col min="6409" max="6409" width="10.140625" style="49" bestFit="1" customWidth="1"/>
    <col min="6410" max="6412" width="9.140625" style="49"/>
    <col min="6413" max="6413" width="7.42578125" style="49" customWidth="1"/>
    <col min="6414" max="6414" width="11.140625" style="49" customWidth="1"/>
    <col min="6415" max="6415" width="9.28515625" style="49" customWidth="1"/>
    <col min="6416" max="6416" width="8.5703125" style="49" customWidth="1"/>
    <col min="6417" max="6417" width="11.140625" style="49" customWidth="1"/>
    <col min="6418" max="6418" width="10.140625" style="49" customWidth="1"/>
    <col min="6419" max="6419" width="13.28515625" style="49" customWidth="1"/>
    <col min="6420" max="6420" width="10.7109375" style="49" customWidth="1"/>
    <col min="6421" max="6421" width="10.5703125" style="49" customWidth="1"/>
    <col min="6422" max="6422" width="12.28515625" style="49" customWidth="1"/>
    <col min="6423" max="6423" width="11.5703125" style="49" customWidth="1"/>
    <col min="6424" max="6424" width="8" style="49" customWidth="1"/>
    <col min="6425" max="6425" width="12.5703125" style="49" customWidth="1"/>
    <col min="6426" max="6426" width="12.28515625" style="49" customWidth="1"/>
    <col min="6427" max="6427" width="0" style="49" hidden="1" customWidth="1"/>
    <col min="6428" max="6428" width="13.140625" style="49" customWidth="1"/>
    <col min="6429" max="6429" width="12.85546875" style="49" customWidth="1"/>
    <col min="6430" max="6430" width="13.85546875" style="49" customWidth="1"/>
    <col min="6431" max="6431" width="0" style="49" hidden="1" customWidth="1"/>
    <col min="6432" max="6432" width="13" style="49" customWidth="1"/>
    <col min="6433" max="6433" width="14.7109375" style="49" customWidth="1"/>
    <col min="6434" max="6436" width="0" style="49" hidden="1" customWidth="1"/>
    <col min="6437" max="6656" width="9.140625" style="49"/>
    <col min="6657" max="6657" width="13.5703125" style="49" customWidth="1"/>
    <col min="6658" max="6658" width="12.28515625" style="49" customWidth="1"/>
    <col min="6659" max="6659" width="11.85546875" style="49" customWidth="1"/>
    <col min="6660" max="6660" width="10.42578125" style="49" customWidth="1"/>
    <col min="6661" max="6663" width="9.140625" style="49"/>
    <col min="6664" max="6664" width="13" style="49" customWidth="1"/>
    <col min="6665" max="6665" width="10.140625" style="49" bestFit="1" customWidth="1"/>
    <col min="6666" max="6668" width="9.140625" style="49"/>
    <col min="6669" max="6669" width="7.42578125" style="49" customWidth="1"/>
    <col min="6670" max="6670" width="11.140625" style="49" customWidth="1"/>
    <col min="6671" max="6671" width="9.28515625" style="49" customWidth="1"/>
    <col min="6672" max="6672" width="8.5703125" style="49" customWidth="1"/>
    <col min="6673" max="6673" width="11.140625" style="49" customWidth="1"/>
    <col min="6674" max="6674" width="10.140625" style="49" customWidth="1"/>
    <col min="6675" max="6675" width="13.28515625" style="49" customWidth="1"/>
    <col min="6676" max="6676" width="10.7109375" style="49" customWidth="1"/>
    <col min="6677" max="6677" width="10.5703125" style="49" customWidth="1"/>
    <col min="6678" max="6678" width="12.28515625" style="49" customWidth="1"/>
    <col min="6679" max="6679" width="11.5703125" style="49" customWidth="1"/>
    <col min="6680" max="6680" width="8" style="49" customWidth="1"/>
    <col min="6681" max="6681" width="12.5703125" style="49" customWidth="1"/>
    <col min="6682" max="6682" width="12.28515625" style="49" customWidth="1"/>
    <col min="6683" max="6683" width="0" style="49" hidden="1" customWidth="1"/>
    <col min="6684" max="6684" width="13.140625" style="49" customWidth="1"/>
    <col min="6685" max="6685" width="12.85546875" style="49" customWidth="1"/>
    <col min="6686" max="6686" width="13.85546875" style="49" customWidth="1"/>
    <col min="6687" max="6687" width="0" style="49" hidden="1" customWidth="1"/>
    <col min="6688" max="6688" width="13" style="49" customWidth="1"/>
    <col min="6689" max="6689" width="14.7109375" style="49" customWidth="1"/>
    <col min="6690" max="6692" width="0" style="49" hidden="1" customWidth="1"/>
    <col min="6693" max="6912" width="9.140625" style="49"/>
    <col min="6913" max="6913" width="13.5703125" style="49" customWidth="1"/>
    <col min="6914" max="6914" width="12.28515625" style="49" customWidth="1"/>
    <col min="6915" max="6915" width="11.85546875" style="49" customWidth="1"/>
    <col min="6916" max="6916" width="10.42578125" style="49" customWidth="1"/>
    <col min="6917" max="6919" width="9.140625" style="49"/>
    <col min="6920" max="6920" width="13" style="49" customWidth="1"/>
    <col min="6921" max="6921" width="10.140625" style="49" bestFit="1" customWidth="1"/>
    <col min="6922" max="6924" width="9.140625" style="49"/>
    <col min="6925" max="6925" width="7.42578125" style="49" customWidth="1"/>
    <col min="6926" max="6926" width="11.140625" style="49" customWidth="1"/>
    <col min="6927" max="6927" width="9.28515625" style="49" customWidth="1"/>
    <col min="6928" max="6928" width="8.5703125" style="49" customWidth="1"/>
    <col min="6929" max="6929" width="11.140625" style="49" customWidth="1"/>
    <col min="6930" max="6930" width="10.140625" style="49" customWidth="1"/>
    <col min="6931" max="6931" width="13.28515625" style="49" customWidth="1"/>
    <col min="6932" max="6932" width="10.7109375" style="49" customWidth="1"/>
    <col min="6933" max="6933" width="10.5703125" style="49" customWidth="1"/>
    <col min="6934" max="6934" width="12.28515625" style="49" customWidth="1"/>
    <col min="6935" max="6935" width="11.5703125" style="49" customWidth="1"/>
    <col min="6936" max="6936" width="8" style="49" customWidth="1"/>
    <col min="6937" max="6937" width="12.5703125" style="49" customWidth="1"/>
    <col min="6938" max="6938" width="12.28515625" style="49" customWidth="1"/>
    <col min="6939" max="6939" width="0" style="49" hidden="1" customWidth="1"/>
    <col min="6940" max="6940" width="13.140625" style="49" customWidth="1"/>
    <col min="6941" max="6941" width="12.85546875" style="49" customWidth="1"/>
    <col min="6942" max="6942" width="13.85546875" style="49" customWidth="1"/>
    <col min="6943" max="6943" width="0" style="49" hidden="1" customWidth="1"/>
    <col min="6944" max="6944" width="13" style="49" customWidth="1"/>
    <col min="6945" max="6945" width="14.7109375" style="49" customWidth="1"/>
    <col min="6946" max="6948" width="0" style="49" hidden="1" customWidth="1"/>
    <col min="6949" max="7168" width="9.140625" style="49"/>
    <col min="7169" max="7169" width="13.5703125" style="49" customWidth="1"/>
    <col min="7170" max="7170" width="12.28515625" style="49" customWidth="1"/>
    <col min="7171" max="7171" width="11.85546875" style="49" customWidth="1"/>
    <col min="7172" max="7172" width="10.42578125" style="49" customWidth="1"/>
    <col min="7173" max="7175" width="9.140625" style="49"/>
    <col min="7176" max="7176" width="13" style="49" customWidth="1"/>
    <col min="7177" max="7177" width="10.140625" style="49" bestFit="1" customWidth="1"/>
    <col min="7178" max="7180" width="9.140625" style="49"/>
    <col min="7181" max="7181" width="7.42578125" style="49" customWidth="1"/>
    <col min="7182" max="7182" width="11.140625" style="49" customWidth="1"/>
    <col min="7183" max="7183" width="9.28515625" style="49" customWidth="1"/>
    <col min="7184" max="7184" width="8.5703125" style="49" customWidth="1"/>
    <col min="7185" max="7185" width="11.140625" style="49" customWidth="1"/>
    <col min="7186" max="7186" width="10.140625" style="49" customWidth="1"/>
    <col min="7187" max="7187" width="13.28515625" style="49" customWidth="1"/>
    <col min="7188" max="7188" width="10.7109375" style="49" customWidth="1"/>
    <col min="7189" max="7189" width="10.5703125" style="49" customWidth="1"/>
    <col min="7190" max="7190" width="12.28515625" style="49" customWidth="1"/>
    <col min="7191" max="7191" width="11.5703125" style="49" customWidth="1"/>
    <col min="7192" max="7192" width="8" style="49" customWidth="1"/>
    <col min="7193" max="7193" width="12.5703125" style="49" customWidth="1"/>
    <col min="7194" max="7194" width="12.28515625" style="49" customWidth="1"/>
    <col min="7195" max="7195" width="0" style="49" hidden="1" customWidth="1"/>
    <col min="7196" max="7196" width="13.140625" style="49" customWidth="1"/>
    <col min="7197" max="7197" width="12.85546875" style="49" customWidth="1"/>
    <col min="7198" max="7198" width="13.85546875" style="49" customWidth="1"/>
    <col min="7199" max="7199" width="0" style="49" hidden="1" customWidth="1"/>
    <col min="7200" max="7200" width="13" style="49" customWidth="1"/>
    <col min="7201" max="7201" width="14.7109375" style="49" customWidth="1"/>
    <col min="7202" max="7204" width="0" style="49" hidden="1" customWidth="1"/>
    <col min="7205" max="7424" width="9.140625" style="49"/>
    <col min="7425" max="7425" width="13.5703125" style="49" customWidth="1"/>
    <col min="7426" max="7426" width="12.28515625" style="49" customWidth="1"/>
    <col min="7427" max="7427" width="11.85546875" style="49" customWidth="1"/>
    <col min="7428" max="7428" width="10.42578125" style="49" customWidth="1"/>
    <col min="7429" max="7431" width="9.140625" style="49"/>
    <col min="7432" max="7432" width="13" style="49" customWidth="1"/>
    <col min="7433" max="7433" width="10.140625" style="49" bestFit="1" customWidth="1"/>
    <col min="7434" max="7436" width="9.140625" style="49"/>
    <col min="7437" max="7437" width="7.42578125" style="49" customWidth="1"/>
    <col min="7438" max="7438" width="11.140625" style="49" customWidth="1"/>
    <col min="7439" max="7439" width="9.28515625" style="49" customWidth="1"/>
    <col min="7440" max="7440" width="8.5703125" style="49" customWidth="1"/>
    <col min="7441" max="7441" width="11.140625" style="49" customWidth="1"/>
    <col min="7442" max="7442" width="10.140625" style="49" customWidth="1"/>
    <col min="7443" max="7443" width="13.28515625" style="49" customWidth="1"/>
    <col min="7444" max="7444" width="10.7109375" style="49" customWidth="1"/>
    <col min="7445" max="7445" width="10.5703125" style="49" customWidth="1"/>
    <col min="7446" max="7446" width="12.28515625" style="49" customWidth="1"/>
    <col min="7447" max="7447" width="11.5703125" style="49" customWidth="1"/>
    <col min="7448" max="7448" width="8" style="49" customWidth="1"/>
    <col min="7449" max="7449" width="12.5703125" style="49" customWidth="1"/>
    <col min="7450" max="7450" width="12.28515625" style="49" customWidth="1"/>
    <col min="7451" max="7451" width="0" style="49" hidden="1" customWidth="1"/>
    <col min="7452" max="7452" width="13.140625" style="49" customWidth="1"/>
    <col min="7453" max="7453" width="12.85546875" style="49" customWidth="1"/>
    <col min="7454" max="7454" width="13.85546875" style="49" customWidth="1"/>
    <col min="7455" max="7455" width="0" style="49" hidden="1" customWidth="1"/>
    <col min="7456" max="7456" width="13" style="49" customWidth="1"/>
    <col min="7457" max="7457" width="14.7109375" style="49" customWidth="1"/>
    <col min="7458" max="7460" width="0" style="49" hidden="1" customWidth="1"/>
    <col min="7461" max="7680" width="9.140625" style="49"/>
    <col min="7681" max="7681" width="13.5703125" style="49" customWidth="1"/>
    <col min="7682" max="7682" width="12.28515625" style="49" customWidth="1"/>
    <col min="7683" max="7683" width="11.85546875" style="49" customWidth="1"/>
    <col min="7684" max="7684" width="10.42578125" style="49" customWidth="1"/>
    <col min="7685" max="7687" width="9.140625" style="49"/>
    <col min="7688" max="7688" width="13" style="49" customWidth="1"/>
    <col min="7689" max="7689" width="10.140625" style="49" bestFit="1" customWidth="1"/>
    <col min="7690" max="7692" width="9.140625" style="49"/>
    <col min="7693" max="7693" width="7.42578125" style="49" customWidth="1"/>
    <col min="7694" max="7694" width="11.140625" style="49" customWidth="1"/>
    <col min="7695" max="7695" width="9.28515625" style="49" customWidth="1"/>
    <col min="7696" max="7696" width="8.5703125" style="49" customWidth="1"/>
    <col min="7697" max="7697" width="11.140625" style="49" customWidth="1"/>
    <col min="7698" max="7698" width="10.140625" style="49" customWidth="1"/>
    <col min="7699" max="7699" width="13.28515625" style="49" customWidth="1"/>
    <col min="7700" max="7700" width="10.7109375" style="49" customWidth="1"/>
    <col min="7701" max="7701" width="10.5703125" style="49" customWidth="1"/>
    <col min="7702" max="7702" width="12.28515625" style="49" customWidth="1"/>
    <col min="7703" max="7703" width="11.5703125" style="49" customWidth="1"/>
    <col min="7704" max="7704" width="8" style="49" customWidth="1"/>
    <col min="7705" max="7705" width="12.5703125" style="49" customWidth="1"/>
    <col min="7706" max="7706" width="12.28515625" style="49" customWidth="1"/>
    <col min="7707" max="7707" width="0" style="49" hidden="1" customWidth="1"/>
    <col min="7708" max="7708" width="13.140625" style="49" customWidth="1"/>
    <col min="7709" max="7709" width="12.85546875" style="49" customWidth="1"/>
    <col min="7710" max="7710" width="13.85546875" style="49" customWidth="1"/>
    <col min="7711" max="7711" width="0" style="49" hidden="1" customWidth="1"/>
    <col min="7712" max="7712" width="13" style="49" customWidth="1"/>
    <col min="7713" max="7713" width="14.7109375" style="49" customWidth="1"/>
    <col min="7714" max="7716" width="0" style="49" hidden="1" customWidth="1"/>
    <col min="7717" max="7936" width="9.140625" style="49"/>
    <col min="7937" max="7937" width="13.5703125" style="49" customWidth="1"/>
    <col min="7938" max="7938" width="12.28515625" style="49" customWidth="1"/>
    <col min="7939" max="7939" width="11.85546875" style="49" customWidth="1"/>
    <col min="7940" max="7940" width="10.42578125" style="49" customWidth="1"/>
    <col min="7941" max="7943" width="9.140625" style="49"/>
    <col min="7944" max="7944" width="13" style="49" customWidth="1"/>
    <col min="7945" max="7945" width="10.140625" style="49" bestFit="1" customWidth="1"/>
    <col min="7946" max="7948" width="9.140625" style="49"/>
    <col min="7949" max="7949" width="7.42578125" style="49" customWidth="1"/>
    <col min="7950" max="7950" width="11.140625" style="49" customWidth="1"/>
    <col min="7951" max="7951" width="9.28515625" style="49" customWidth="1"/>
    <col min="7952" max="7952" width="8.5703125" style="49" customWidth="1"/>
    <col min="7953" max="7953" width="11.140625" style="49" customWidth="1"/>
    <col min="7954" max="7954" width="10.140625" style="49" customWidth="1"/>
    <col min="7955" max="7955" width="13.28515625" style="49" customWidth="1"/>
    <col min="7956" max="7956" width="10.7109375" style="49" customWidth="1"/>
    <col min="7957" max="7957" width="10.5703125" style="49" customWidth="1"/>
    <col min="7958" max="7958" width="12.28515625" style="49" customWidth="1"/>
    <col min="7959" max="7959" width="11.5703125" style="49" customWidth="1"/>
    <col min="7960" max="7960" width="8" style="49" customWidth="1"/>
    <col min="7961" max="7961" width="12.5703125" style="49" customWidth="1"/>
    <col min="7962" max="7962" width="12.28515625" style="49" customWidth="1"/>
    <col min="7963" max="7963" width="0" style="49" hidden="1" customWidth="1"/>
    <col min="7964" max="7964" width="13.140625" style="49" customWidth="1"/>
    <col min="7965" max="7965" width="12.85546875" style="49" customWidth="1"/>
    <col min="7966" max="7966" width="13.85546875" style="49" customWidth="1"/>
    <col min="7967" max="7967" width="0" style="49" hidden="1" customWidth="1"/>
    <col min="7968" max="7968" width="13" style="49" customWidth="1"/>
    <col min="7969" max="7969" width="14.7109375" style="49" customWidth="1"/>
    <col min="7970" max="7972" width="0" style="49" hidden="1" customWidth="1"/>
    <col min="7973" max="8192" width="9.140625" style="49"/>
    <col min="8193" max="8193" width="13.5703125" style="49" customWidth="1"/>
    <col min="8194" max="8194" width="12.28515625" style="49" customWidth="1"/>
    <col min="8195" max="8195" width="11.85546875" style="49" customWidth="1"/>
    <col min="8196" max="8196" width="10.42578125" style="49" customWidth="1"/>
    <col min="8197" max="8199" width="9.140625" style="49"/>
    <col min="8200" max="8200" width="13" style="49" customWidth="1"/>
    <col min="8201" max="8201" width="10.140625" style="49" bestFit="1" customWidth="1"/>
    <col min="8202" max="8204" width="9.140625" style="49"/>
    <col min="8205" max="8205" width="7.42578125" style="49" customWidth="1"/>
    <col min="8206" max="8206" width="11.140625" style="49" customWidth="1"/>
    <col min="8207" max="8207" width="9.28515625" style="49" customWidth="1"/>
    <col min="8208" max="8208" width="8.5703125" style="49" customWidth="1"/>
    <col min="8209" max="8209" width="11.140625" style="49" customWidth="1"/>
    <col min="8210" max="8210" width="10.140625" style="49" customWidth="1"/>
    <col min="8211" max="8211" width="13.28515625" style="49" customWidth="1"/>
    <col min="8212" max="8212" width="10.7109375" style="49" customWidth="1"/>
    <col min="8213" max="8213" width="10.5703125" style="49" customWidth="1"/>
    <col min="8214" max="8214" width="12.28515625" style="49" customWidth="1"/>
    <col min="8215" max="8215" width="11.5703125" style="49" customWidth="1"/>
    <col min="8216" max="8216" width="8" style="49" customWidth="1"/>
    <col min="8217" max="8217" width="12.5703125" style="49" customWidth="1"/>
    <col min="8218" max="8218" width="12.28515625" style="49" customWidth="1"/>
    <col min="8219" max="8219" width="0" style="49" hidden="1" customWidth="1"/>
    <col min="8220" max="8220" width="13.140625" style="49" customWidth="1"/>
    <col min="8221" max="8221" width="12.85546875" style="49" customWidth="1"/>
    <col min="8222" max="8222" width="13.85546875" style="49" customWidth="1"/>
    <col min="8223" max="8223" width="0" style="49" hidden="1" customWidth="1"/>
    <col min="8224" max="8224" width="13" style="49" customWidth="1"/>
    <col min="8225" max="8225" width="14.7109375" style="49" customWidth="1"/>
    <col min="8226" max="8228" width="0" style="49" hidden="1" customWidth="1"/>
    <col min="8229" max="8448" width="9.140625" style="49"/>
    <col min="8449" max="8449" width="13.5703125" style="49" customWidth="1"/>
    <col min="8450" max="8450" width="12.28515625" style="49" customWidth="1"/>
    <col min="8451" max="8451" width="11.85546875" style="49" customWidth="1"/>
    <col min="8452" max="8452" width="10.42578125" style="49" customWidth="1"/>
    <col min="8453" max="8455" width="9.140625" style="49"/>
    <col min="8456" max="8456" width="13" style="49" customWidth="1"/>
    <col min="8457" max="8457" width="10.140625" style="49" bestFit="1" customWidth="1"/>
    <col min="8458" max="8460" width="9.140625" style="49"/>
    <col min="8461" max="8461" width="7.42578125" style="49" customWidth="1"/>
    <col min="8462" max="8462" width="11.140625" style="49" customWidth="1"/>
    <col min="8463" max="8463" width="9.28515625" style="49" customWidth="1"/>
    <col min="8464" max="8464" width="8.5703125" style="49" customWidth="1"/>
    <col min="8465" max="8465" width="11.140625" style="49" customWidth="1"/>
    <col min="8466" max="8466" width="10.140625" style="49" customWidth="1"/>
    <col min="8467" max="8467" width="13.28515625" style="49" customWidth="1"/>
    <col min="8468" max="8468" width="10.7109375" style="49" customWidth="1"/>
    <col min="8469" max="8469" width="10.5703125" style="49" customWidth="1"/>
    <col min="8470" max="8470" width="12.28515625" style="49" customWidth="1"/>
    <col min="8471" max="8471" width="11.5703125" style="49" customWidth="1"/>
    <col min="8472" max="8472" width="8" style="49" customWidth="1"/>
    <col min="8473" max="8473" width="12.5703125" style="49" customWidth="1"/>
    <col min="8474" max="8474" width="12.28515625" style="49" customWidth="1"/>
    <col min="8475" max="8475" width="0" style="49" hidden="1" customWidth="1"/>
    <col min="8476" max="8476" width="13.140625" style="49" customWidth="1"/>
    <col min="8477" max="8477" width="12.85546875" style="49" customWidth="1"/>
    <col min="8478" max="8478" width="13.85546875" style="49" customWidth="1"/>
    <col min="8479" max="8479" width="0" style="49" hidden="1" customWidth="1"/>
    <col min="8480" max="8480" width="13" style="49" customWidth="1"/>
    <col min="8481" max="8481" width="14.7109375" style="49" customWidth="1"/>
    <col min="8482" max="8484" width="0" style="49" hidden="1" customWidth="1"/>
    <col min="8485" max="8704" width="9.140625" style="49"/>
    <col min="8705" max="8705" width="13.5703125" style="49" customWidth="1"/>
    <col min="8706" max="8706" width="12.28515625" style="49" customWidth="1"/>
    <col min="8707" max="8707" width="11.85546875" style="49" customWidth="1"/>
    <col min="8708" max="8708" width="10.42578125" style="49" customWidth="1"/>
    <col min="8709" max="8711" width="9.140625" style="49"/>
    <col min="8712" max="8712" width="13" style="49" customWidth="1"/>
    <col min="8713" max="8713" width="10.140625" style="49" bestFit="1" customWidth="1"/>
    <col min="8714" max="8716" width="9.140625" style="49"/>
    <col min="8717" max="8717" width="7.42578125" style="49" customWidth="1"/>
    <col min="8718" max="8718" width="11.140625" style="49" customWidth="1"/>
    <col min="8719" max="8719" width="9.28515625" style="49" customWidth="1"/>
    <col min="8720" max="8720" width="8.5703125" style="49" customWidth="1"/>
    <col min="8721" max="8721" width="11.140625" style="49" customWidth="1"/>
    <col min="8722" max="8722" width="10.140625" style="49" customWidth="1"/>
    <col min="8723" max="8723" width="13.28515625" style="49" customWidth="1"/>
    <col min="8724" max="8724" width="10.7109375" style="49" customWidth="1"/>
    <col min="8725" max="8725" width="10.5703125" style="49" customWidth="1"/>
    <col min="8726" max="8726" width="12.28515625" style="49" customWidth="1"/>
    <col min="8727" max="8727" width="11.5703125" style="49" customWidth="1"/>
    <col min="8728" max="8728" width="8" style="49" customWidth="1"/>
    <col min="8729" max="8729" width="12.5703125" style="49" customWidth="1"/>
    <col min="8730" max="8730" width="12.28515625" style="49" customWidth="1"/>
    <col min="8731" max="8731" width="0" style="49" hidden="1" customWidth="1"/>
    <col min="8732" max="8732" width="13.140625" style="49" customWidth="1"/>
    <col min="8733" max="8733" width="12.85546875" style="49" customWidth="1"/>
    <col min="8734" max="8734" width="13.85546875" style="49" customWidth="1"/>
    <col min="8735" max="8735" width="0" style="49" hidden="1" customWidth="1"/>
    <col min="8736" max="8736" width="13" style="49" customWidth="1"/>
    <col min="8737" max="8737" width="14.7109375" style="49" customWidth="1"/>
    <col min="8738" max="8740" width="0" style="49" hidden="1" customWidth="1"/>
    <col min="8741" max="8960" width="9.140625" style="49"/>
    <col min="8961" max="8961" width="13.5703125" style="49" customWidth="1"/>
    <col min="8962" max="8962" width="12.28515625" style="49" customWidth="1"/>
    <col min="8963" max="8963" width="11.85546875" style="49" customWidth="1"/>
    <col min="8964" max="8964" width="10.42578125" style="49" customWidth="1"/>
    <col min="8965" max="8967" width="9.140625" style="49"/>
    <col min="8968" max="8968" width="13" style="49" customWidth="1"/>
    <col min="8969" max="8969" width="10.140625" style="49" bestFit="1" customWidth="1"/>
    <col min="8970" max="8972" width="9.140625" style="49"/>
    <col min="8973" max="8973" width="7.42578125" style="49" customWidth="1"/>
    <col min="8974" max="8974" width="11.140625" style="49" customWidth="1"/>
    <col min="8975" max="8975" width="9.28515625" style="49" customWidth="1"/>
    <col min="8976" max="8976" width="8.5703125" style="49" customWidth="1"/>
    <col min="8977" max="8977" width="11.140625" style="49" customWidth="1"/>
    <col min="8978" max="8978" width="10.140625" style="49" customWidth="1"/>
    <col min="8979" max="8979" width="13.28515625" style="49" customWidth="1"/>
    <col min="8980" max="8980" width="10.7109375" style="49" customWidth="1"/>
    <col min="8981" max="8981" width="10.5703125" style="49" customWidth="1"/>
    <col min="8982" max="8982" width="12.28515625" style="49" customWidth="1"/>
    <col min="8983" max="8983" width="11.5703125" style="49" customWidth="1"/>
    <col min="8984" max="8984" width="8" style="49" customWidth="1"/>
    <col min="8985" max="8985" width="12.5703125" style="49" customWidth="1"/>
    <col min="8986" max="8986" width="12.28515625" style="49" customWidth="1"/>
    <col min="8987" max="8987" width="0" style="49" hidden="1" customWidth="1"/>
    <col min="8988" max="8988" width="13.140625" style="49" customWidth="1"/>
    <col min="8989" max="8989" width="12.85546875" style="49" customWidth="1"/>
    <col min="8990" max="8990" width="13.85546875" style="49" customWidth="1"/>
    <col min="8991" max="8991" width="0" style="49" hidden="1" customWidth="1"/>
    <col min="8992" max="8992" width="13" style="49" customWidth="1"/>
    <col min="8993" max="8993" width="14.7109375" style="49" customWidth="1"/>
    <col min="8994" max="8996" width="0" style="49" hidden="1" customWidth="1"/>
    <col min="8997" max="9216" width="9.140625" style="49"/>
    <col min="9217" max="9217" width="13.5703125" style="49" customWidth="1"/>
    <col min="9218" max="9218" width="12.28515625" style="49" customWidth="1"/>
    <col min="9219" max="9219" width="11.85546875" style="49" customWidth="1"/>
    <col min="9220" max="9220" width="10.42578125" style="49" customWidth="1"/>
    <col min="9221" max="9223" width="9.140625" style="49"/>
    <col min="9224" max="9224" width="13" style="49" customWidth="1"/>
    <col min="9225" max="9225" width="10.140625" style="49" bestFit="1" customWidth="1"/>
    <col min="9226" max="9228" width="9.140625" style="49"/>
    <col min="9229" max="9229" width="7.42578125" style="49" customWidth="1"/>
    <col min="9230" max="9230" width="11.140625" style="49" customWidth="1"/>
    <col min="9231" max="9231" width="9.28515625" style="49" customWidth="1"/>
    <col min="9232" max="9232" width="8.5703125" style="49" customWidth="1"/>
    <col min="9233" max="9233" width="11.140625" style="49" customWidth="1"/>
    <col min="9234" max="9234" width="10.140625" style="49" customWidth="1"/>
    <col min="9235" max="9235" width="13.28515625" style="49" customWidth="1"/>
    <col min="9236" max="9236" width="10.7109375" style="49" customWidth="1"/>
    <col min="9237" max="9237" width="10.5703125" style="49" customWidth="1"/>
    <col min="9238" max="9238" width="12.28515625" style="49" customWidth="1"/>
    <col min="9239" max="9239" width="11.5703125" style="49" customWidth="1"/>
    <col min="9240" max="9240" width="8" style="49" customWidth="1"/>
    <col min="9241" max="9241" width="12.5703125" style="49" customWidth="1"/>
    <col min="9242" max="9242" width="12.28515625" style="49" customWidth="1"/>
    <col min="9243" max="9243" width="0" style="49" hidden="1" customWidth="1"/>
    <col min="9244" max="9244" width="13.140625" style="49" customWidth="1"/>
    <col min="9245" max="9245" width="12.85546875" style="49" customWidth="1"/>
    <col min="9246" max="9246" width="13.85546875" style="49" customWidth="1"/>
    <col min="9247" max="9247" width="0" style="49" hidden="1" customWidth="1"/>
    <col min="9248" max="9248" width="13" style="49" customWidth="1"/>
    <col min="9249" max="9249" width="14.7109375" style="49" customWidth="1"/>
    <col min="9250" max="9252" width="0" style="49" hidden="1" customWidth="1"/>
    <col min="9253" max="9472" width="9.140625" style="49"/>
    <col min="9473" max="9473" width="13.5703125" style="49" customWidth="1"/>
    <col min="9474" max="9474" width="12.28515625" style="49" customWidth="1"/>
    <col min="9475" max="9475" width="11.85546875" style="49" customWidth="1"/>
    <col min="9476" max="9476" width="10.42578125" style="49" customWidth="1"/>
    <col min="9477" max="9479" width="9.140625" style="49"/>
    <col min="9480" max="9480" width="13" style="49" customWidth="1"/>
    <col min="9481" max="9481" width="10.140625" style="49" bestFit="1" customWidth="1"/>
    <col min="9482" max="9484" width="9.140625" style="49"/>
    <col min="9485" max="9485" width="7.42578125" style="49" customWidth="1"/>
    <col min="9486" max="9486" width="11.140625" style="49" customWidth="1"/>
    <col min="9487" max="9487" width="9.28515625" style="49" customWidth="1"/>
    <col min="9488" max="9488" width="8.5703125" style="49" customWidth="1"/>
    <col min="9489" max="9489" width="11.140625" style="49" customWidth="1"/>
    <col min="9490" max="9490" width="10.140625" style="49" customWidth="1"/>
    <col min="9491" max="9491" width="13.28515625" style="49" customWidth="1"/>
    <col min="9492" max="9492" width="10.7109375" style="49" customWidth="1"/>
    <col min="9493" max="9493" width="10.5703125" style="49" customWidth="1"/>
    <col min="9494" max="9494" width="12.28515625" style="49" customWidth="1"/>
    <col min="9495" max="9495" width="11.5703125" style="49" customWidth="1"/>
    <col min="9496" max="9496" width="8" style="49" customWidth="1"/>
    <col min="9497" max="9497" width="12.5703125" style="49" customWidth="1"/>
    <col min="9498" max="9498" width="12.28515625" style="49" customWidth="1"/>
    <col min="9499" max="9499" width="0" style="49" hidden="1" customWidth="1"/>
    <col min="9500" max="9500" width="13.140625" style="49" customWidth="1"/>
    <col min="9501" max="9501" width="12.85546875" style="49" customWidth="1"/>
    <col min="9502" max="9502" width="13.85546875" style="49" customWidth="1"/>
    <col min="9503" max="9503" width="0" style="49" hidden="1" customWidth="1"/>
    <col min="9504" max="9504" width="13" style="49" customWidth="1"/>
    <col min="9505" max="9505" width="14.7109375" style="49" customWidth="1"/>
    <col min="9506" max="9508" width="0" style="49" hidden="1" customWidth="1"/>
    <col min="9509" max="9728" width="9.140625" style="49"/>
    <col min="9729" max="9729" width="13.5703125" style="49" customWidth="1"/>
    <col min="9730" max="9730" width="12.28515625" style="49" customWidth="1"/>
    <col min="9731" max="9731" width="11.85546875" style="49" customWidth="1"/>
    <col min="9732" max="9732" width="10.42578125" style="49" customWidth="1"/>
    <col min="9733" max="9735" width="9.140625" style="49"/>
    <col min="9736" max="9736" width="13" style="49" customWidth="1"/>
    <col min="9737" max="9737" width="10.140625" style="49" bestFit="1" customWidth="1"/>
    <col min="9738" max="9740" width="9.140625" style="49"/>
    <col min="9741" max="9741" width="7.42578125" style="49" customWidth="1"/>
    <col min="9742" max="9742" width="11.140625" style="49" customWidth="1"/>
    <col min="9743" max="9743" width="9.28515625" style="49" customWidth="1"/>
    <col min="9744" max="9744" width="8.5703125" style="49" customWidth="1"/>
    <col min="9745" max="9745" width="11.140625" style="49" customWidth="1"/>
    <col min="9746" max="9746" width="10.140625" style="49" customWidth="1"/>
    <col min="9747" max="9747" width="13.28515625" style="49" customWidth="1"/>
    <col min="9748" max="9748" width="10.7109375" style="49" customWidth="1"/>
    <col min="9749" max="9749" width="10.5703125" style="49" customWidth="1"/>
    <col min="9750" max="9750" width="12.28515625" style="49" customWidth="1"/>
    <col min="9751" max="9751" width="11.5703125" style="49" customWidth="1"/>
    <col min="9752" max="9752" width="8" style="49" customWidth="1"/>
    <col min="9753" max="9753" width="12.5703125" style="49" customWidth="1"/>
    <col min="9754" max="9754" width="12.28515625" style="49" customWidth="1"/>
    <col min="9755" max="9755" width="0" style="49" hidden="1" customWidth="1"/>
    <col min="9756" max="9756" width="13.140625" style="49" customWidth="1"/>
    <col min="9757" max="9757" width="12.85546875" style="49" customWidth="1"/>
    <col min="9758" max="9758" width="13.85546875" style="49" customWidth="1"/>
    <col min="9759" max="9759" width="0" style="49" hidden="1" customWidth="1"/>
    <col min="9760" max="9760" width="13" style="49" customWidth="1"/>
    <col min="9761" max="9761" width="14.7109375" style="49" customWidth="1"/>
    <col min="9762" max="9764" width="0" style="49" hidden="1" customWidth="1"/>
    <col min="9765" max="9984" width="9.140625" style="49"/>
    <col min="9985" max="9985" width="13.5703125" style="49" customWidth="1"/>
    <col min="9986" max="9986" width="12.28515625" style="49" customWidth="1"/>
    <col min="9987" max="9987" width="11.85546875" style="49" customWidth="1"/>
    <col min="9988" max="9988" width="10.42578125" style="49" customWidth="1"/>
    <col min="9989" max="9991" width="9.140625" style="49"/>
    <col min="9992" max="9992" width="13" style="49" customWidth="1"/>
    <col min="9993" max="9993" width="10.140625" style="49" bestFit="1" customWidth="1"/>
    <col min="9994" max="9996" width="9.140625" style="49"/>
    <col min="9997" max="9997" width="7.42578125" style="49" customWidth="1"/>
    <col min="9998" max="9998" width="11.140625" style="49" customWidth="1"/>
    <col min="9999" max="9999" width="9.28515625" style="49" customWidth="1"/>
    <col min="10000" max="10000" width="8.5703125" style="49" customWidth="1"/>
    <col min="10001" max="10001" width="11.140625" style="49" customWidth="1"/>
    <col min="10002" max="10002" width="10.140625" style="49" customWidth="1"/>
    <col min="10003" max="10003" width="13.28515625" style="49" customWidth="1"/>
    <col min="10004" max="10004" width="10.7109375" style="49" customWidth="1"/>
    <col min="10005" max="10005" width="10.5703125" style="49" customWidth="1"/>
    <col min="10006" max="10006" width="12.28515625" style="49" customWidth="1"/>
    <col min="10007" max="10007" width="11.5703125" style="49" customWidth="1"/>
    <col min="10008" max="10008" width="8" style="49" customWidth="1"/>
    <col min="10009" max="10009" width="12.5703125" style="49" customWidth="1"/>
    <col min="10010" max="10010" width="12.28515625" style="49" customWidth="1"/>
    <col min="10011" max="10011" width="0" style="49" hidden="1" customWidth="1"/>
    <col min="10012" max="10012" width="13.140625" style="49" customWidth="1"/>
    <col min="10013" max="10013" width="12.85546875" style="49" customWidth="1"/>
    <col min="10014" max="10014" width="13.85546875" style="49" customWidth="1"/>
    <col min="10015" max="10015" width="0" style="49" hidden="1" customWidth="1"/>
    <col min="10016" max="10016" width="13" style="49" customWidth="1"/>
    <col min="10017" max="10017" width="14.7109375" style="49" customWidth="1"/>
    <col min="10018" max="10020" width="0" style="49" hidden="1" customWidth="1"/>
    <col min="10021" max="10240" width="9.140625" style="49"/>
    <col min="10241" max="10241" width="13.5703125" style="49" customWidth="1"/>
    <col min="10242" max="10242" width="12.28515625" style="49" customWidth="1"/>
    <col min="10243" max="10243" width="11.85546875" style="49" customWidth="1"/>
    <col min="10244" max="10244" width="10.42578125" style="49" customWidth="1"/>
    <col min="10245" max="10247" width="9.140625" style="49"/>
    <col min="10248" max="10248" width="13" style="49" customWidth="1"/>
    <col min="10249" max="10249" width="10.140625" style="49" bestFit="1" customWidth="1"/>
    <col min="10250" max="10252" width="9.140625" style="49"/>
    <col min="10253" max="10253" width="7.42578125" style="49" customWidth="1"/>
    <col min="10254" max="10254" width="11.140625" style="49" customWidth="1"/>
    <col min="10255" max="10255" width="9.28515625" style="49" customWidth="1"/>
    <col min="10256" max="10256" width="8.5703125" style="49" customWidth="1"/>
    <col min="10257" max="10257" width="11.140625" style="49" customWidth="1"/>
    <col min="10258" max="10258" width="10.140625" style="49" customWidth="1"/>
    <col min="10259" max="10259" width="13.28515625" style="49" customWidth="1"/>
    <col min="10260" max="10260" width="10.7109375" style="49" customWidth="1"/>
    <col min="10261" max="10261" width="10.5703125" style="49" customWidth="1"/>
    <col min="10262" max="10262" width="12.28515625" style="49" customWidth="1"/>
    <col min="10263" max="10263" width="11.5703125" style="49" customWidth="1"/>
    <col min="10264" max="10264" width="8" style="49" customWidth="1"/>
    <col min="10265" max="10265" width="12.5703125" style="49" customWidth="1"/>
    <col min="10266" max="10266" width="12.28515625" style="49" customWidth="1"/>
    <col min="10267" max="10267" width="0" style="49" hidden="1" customWidth="1"/>
    <col min="10268" max="10268" width="13.140625" style="49" customWidth="1"/>
    <col min="10269" max="10269" width="12.85546875" style="49" customWidth="1"/>
    <col min="10270" max="10270" width="13.85546875" style="49" customWidth="1"/>
    <col min="10271" max="10271" width="0" style="49" hidden="1" customWidth="1"/>
    <col min="10272" max="10272" width="13" style="49" customWidth="1"/>
    <col min="10273" max="10273" width="14.7109375" style="49" customWidth="1"/>
    <col min="10274" max="10276" width="0" style="49" hidden="1" customWidth="1"/>
    <col min="10277" max="10496" width="9.140625" style="49"/>
    <col min="10497" max="10497" width="13.5703125" style="49" customWidth="1"/>
    <col min="10498" max="10498" width="12.28515625" style="49" customWidth="1"/>
    <col min="10499" max="10499" width="11.85546875" style="49" customWidth="1"/>
    <col min="10500" max="10500" width="10.42578125" style="49" customWidth="1"/>
    <col min="10501" max="10503" width="9.140625" style="49"/>
    <col min="10504" max="10504" width="13" style="49" customWidth="1"/>
    <col min="10505" max="10505" width="10.140625" style="49" bestFit="1" customWidth="1"/>
    <col min="10506" max="10508" width="9.140625" style="49"/>
    <col min="10509" max="10509" width="7.42578125" style="49" customWidth="1"/>
    <col min="10510" max="10510" width="11.140625" style="49" customWidth="1"/>
    <col min="10511" max="10511" width="9.28515625" style="49" customWidth="1"/>
    <col min="10512" max="10512" width="8.5703125" style="49" customWidth="1"/>
    <col min="10513" max="10513" width="11.140625" style="49" customWidth="1"/>
    <col min="10514" max="10514" width="10.140625" style="49" customWidth="1"/>
    <col min="10515" max="10515" width="13.28515625" style="49" customWidth="1"/>
    <col min="10516" max="10516" width="10.7109375" style="49" customWidth="1"/>
    <col min="10517" max="10517" width="10.5703125" style="49" customWidth="1"/>
    <col min="10518" max="10518" width="12.28515625" style="49" customWidth="1"/>
    <col min="10519" max="10519" width="11.5703125" style="49" customWidth="1"/>
    <col min="10520" max="10520" width="8" style="49" customWidth="1"/>
    <col min="10521" max="10521" width="12.5703125" style="49" customWidth="1"/>
    <col min="10522" max="10522" width="12.28515625" style="49" customWidth="1"/>
    <col min="10523" max="10523" width="0" style="49" hidden="1" customWidth="1"/>
    <col min="10524" max="10524" width="13.140625" style="49" customWidth="1"/>
    <col min="10525" max="10525" width="12.85546875" style="49" customWidth="1"/>
    <col min="10526" max="10526" width="13.85546875" style="49" customWidth="1"/>
    <col min="10527" max="10527" width="0" style="49" hidden="1" customWidth="1"/>
    <col min="10528" max="10528" width="13" style="49" customWidth="1"/>
    <col min="10529" max="10529" width="14.7109375" style="49" customWidth="1"/>
    <col min="10530" max="10532" width="0" style="49" hidden="1" customWidth="1"/>
    <col min="10533" max="10752" width="9.140625" style="49"/>
    <col min="10753" max="10753" width="13.5703125" style="49" customWidth="1"/>
    <col min="10754" max="10754" width="12.28515625" style="49" customWidth="1"/>
    <col min="10755" max="10755" width="11.85546875" style="49" customWidth="1"/>
    <col min="10756" max="10756" width="10.42578125" style="49" customWidth="1"/>
    <col min="10757" max="10759" width="9.140625" style="49"/>
    <col min="10760" max="10760" width="13" style="49" customWidth="1"/>
    <col min="10761" max="10761" width="10.140625" style="49" bestFit="1" customWidth="1"/>
    <col min="10762" max="10764" width="9.140625" style="49"/>
    <col min="10765" max="10765" width="7.42578125" style="49" customWidth="1"/>
    <col min="10766" max="10766" width="11.140625" style="49" customWidth="1"/>
    <col min="10767" max="10767" width="9.28515625" style="49" customWidth="1"/>
    <col min="10768" max="10768" width="8.5703125" style="49" customWidth="1"/>
    <col min="10769" max="10769" width="11.140625" style="49" customWidth="1"/>
    <col min="10770" max="10770" width="10.140625" style="49" customWidth="1"/>
    <col min="10771" max="10771" width="13.28515625" style="49" customWidth="1"/>
    <col min="10772" max="10772" width="10.7109375" style="49" customWidth="1"/>
    <col min="10773" max="10773" width="10.5703125" style="49" customWidth="1"/>
    <col min="10774" max="10774" width="12.28515625" style="49" customWidth="1"/>
    <col min="10775" max="10775" width="11.5703125" style="49" customWidth="1"/>
    <col min="10776" max="10776" width="8" style="49" customWidth="1"/>
    <col min="10777" max="10777" width="12.5703125" style="49" customWidth="1"/>
    <col min="10778" max="10778" width="12.28515625" style="49" customWidth="1"/>
    <col min="10779" max="10779" width="0" style="49" hidden="1" customWidth="1"/>
    <col min="10780" max="10780" width="13.140625" style="49" customWidth="1"/>
    <col min="10781" max="10781" width="12.85546875" style="49" customWidth="1"/>
    <col min="10782" max="10782" width="13.85546875" style="49" customWidth="1"/>
    <col min="10783" max="10783" width="0" style="49" hidden="1" customWidth="1"/>
    <col min="10784" max="10784" width="13" style="49" customWidth="1"/>
    <col min="10785" max="10785" width="14.7109375" style="49" customWidth="1"/>
    <col min="10786" max="10788" width="0" style="49" hidden="1" customWidth="1"/>
    <col min="10789" max="11008" width="9.140625" style="49"/>
    <col min="11009" max="11009" width="13.5703125" style="49" customWidth="1"/>
    <col min="11010" max="11010" width="12.28515625" style="49" customWidth="1"/>
    <col min="11011" max="11011" width="11.85546875" style="49" customWidth="1"/>
    <col min="11012" max="11012" width="10.42578125" style="49" customWidth="1"/>
    <col min="11013" max="11015" width="9.140625" style="49"/>
    <col min="11016" max="11016" width="13" style="49" customWidth="1"/>
    <col min="11017" max="11017" width="10.140625" style="49" bestFit="1" customWidth="1"/>
    <col min="11018" max="11020" width="9.140625" style="49"/>
    <col min="11021" max="11021" width="7.42578125" style="49" customWidth="1"/>
    <col min="11022" max="11022" width="11.140625" style="49" customWidth="1"/>
    <col min="11023" max="11023" width="9.28515625" style="49" customWidth="1"/>
    <col min="11024" max="11024" width="8.5703125" style="49" customWidth="1"/>
    <col min="11025" max="11025" width="11.140625" style="49" customWidth="1"/>
    <col min="11026" max="11026" width="10.140625" style="49" customWidth="1"/>
    <col min="11027" max="11027" width="13.28515625" style="49" customWidth="1"/>
    <col min="11028" max="11028" width="10.7109375" style="49" customWidth="1"/>
    <col min="11029" max="11029" width="10.5703125" style="49" customWidth="1"/>
    <col min="11030" max="11030" width="12.28515625" style="49" customWidth="1"/>
    <col min="11031" max="11031" width="11.5703125" style="49" customWidth="1"/>
    <col min="11032" max="11032" width="8" style="49" customWidth="1"/>
    <col min="11033" max="11033" width="12.5703125" style="49" customWidth="1"/>
    <col min="11034" max="11034" width="12.28515625" style="49" customWidth="1"/>
    <col min="11035" max="11035" width="0" style="49" hidden="1" customWidth="1"/>
    <col min="11036" max="11036" width="13.140625" style="49" customWidth="1"/>
    <col min="11037" max="11037" width="12.85546875" style="49" customWidth="1"/>
    <col min="11038" max="11038" width="13.85546875" style="49" customWidth="1"/>
    <col min="11039" max="11039" width="0" style="49" hidden="1" customWidth="1"/>
    <col min="11040" max="11040" width="13" style="49" customWidth="1"/>
    <col min="11041" max="11041" width="14.7109375" style="49" customWidth="1"/>
    <col min="11042" max="11044" width="0" style="49" hidden="1" customWidth="1"/>
    <col min="11045" max="11264" width="9.140625" style="49"/>
    <col min="11265" max="11265" width="13.5703125" style="49" customWidth="1"/>
    <col min="11266" max="11266" width="12.28515625" style="49" customWidth="1"/>
    <col min="11267" max="11267" width="11.85546875" style="49" customWidth="1"/>
    <col min="11268" max="11268" width="10.42578125" style="49" customWidth="1"/>
    <col min="11269" max="11271" width="9.140625" style="49"/>
    <col min="11272" max="11272" width="13" style="49" customWidth="1"/>
    <col min="11273" max="11273" width="10.140625" style="49" bestFit="1" customWidth="1"/>
    <col min="11274" max="11276" width="9.140625" style="49"/>
    <col min="11277" max="11277" width="7.42578125" style="49" customWidth="1"/>
    <col min="11278" max="11278" width="11.140625" style="49" customWidth="1"/>
    <col min="11279" max="11279" width="9.28515625" style="49" customWidth="1"/>
    <col min="11280" max="11280" width="8.5703125" style="49" customWidth="1"/>
    <col min="11281" max="11281" width="11.140625" style="49" customWidth="1"/>
    <col min="11282" max="11282" width="10.140625" style="49" customWidth="1"/>
    <col min="11283" max="11283" width="13.28515625" style="49" customWidth="1"/>
    <col min="11284" max="11284" width="10.7109375" style="49" customWidth="1"/>
    <col min="11285" max="11285" width="10.5703125" style="49" customWidth="1"/>
    <col min="11286" max="11286" width="12.28515625" style="49" customWidth="1"/>
    <col min="11287" max="11287" width="11.5703125" style="49" customWidth="1"/>
    <col min="11288" max="11288" width="8" style="49" customWidth="1"/>
    <col min="11289" max="11289" width="12.5703125" style="49" customWidth="1"/>
    <col min="11290" max="11290" width="12.28515625" style="49" customWidth="1"/>
    <col min="11291" max="11291" width="0" style="49" hidden="1" customWidth="1"/>
    <col min="11292" max="11292" width="13.140625" style="49" customWidth="1"/>
    <col min="11293" max="11293" width="12.85546875" style="49" customWidth="1"/>
    <col min="11294" max="11294" width="13.85546875" style="49" customWidth="1"/>
    <col min="11295" max="11295" width="0" style="49" hidden="1" customWidth="1"/>
    <col min="11296" max="11296" width="13" style="49" customWidth="1"/>
    <col min="11297" max="11297" width="14.7109375" style="49" customWidth="1"/>
    <col min="11298" max="11300" width="0" style="49" hidden="1" customWidth="1"/>
    <col min="11301" max="11520" width="9.140625" style="49"/>
    <col min="11521" max="11521" width="13.5703125" style="49" customWidth="1"/>
    <col min="11522" max="11522" width="12.28515625" style="49" customWidth="1"/>
    <col min="11523" max="11523" width="11.85546875" style="49" customWidth="1"/>
    <col min="11524" max="11524" width="10.42578125" style="49" customWidth="1"/>
    <col min="11525" max="11527" width="9.140625" style="49"/>
    <col min="11528" max="11528" width="13" style="49" customWidth="1"/>
    <col min="11529" max="11529" width="10.140625" style="49" bestFit="1" customWidth="1"/>
    <col min="11530" max="11532" width="9.140625" style="49"/>
    <col min="11533" max="11533" width="7.42578125" style="49" customWidth="1"/>
    <col min="11534" max="11534" width="11.140625" style="49" customWidth="1"/>
    <col min="11535" max="11535" width="9.28515625" style="49" customWidth="1"/>
    <col min="11536" max="11536" width="8.5703125" style="49" customWidth="1"/>
    <col min="11537" max="11537" width="11.140625" style="49" customWidth="1"/>
    <col min="11538" max="11538" width="10.140625" style="49" customWidth="1"/>
    <col min="11539" max="11539" width="13.28515625" style="49" customWidth="1"/>
    <col min="11540" max="11540" width="10.7109375" style="49" customWidth="1"/>
    <col min="11541" max="11541" width="10.5703125" style="49" customWidth="1"/>
    <col min="11542" max="11542" width="12.28515625" style="49" customWidth="1"/>
    <col min="11543" max="11543" width="11.5703125" style="49" customWidth="1"/>
    <col min="11544" max="11544" width="8" style="49" customWidth="1"/>
    <col min="11545" max="11545" width="12.5703125" style="49" customWidth="1"/>
    <col min="11546" max="11546" width="12.28515625" style="49" customWidth="1"/>
    <col min="11547" max="11547" width="0" style="49" hidden="1" customWidth="1"/>
    <col min="11548" max="11548" width="13.140625" style="49" customWidth="1"/>
    <col min="11549" max="11549" width="12.85546875" style="49" customWidth="1"/>
    <col min="11550" max="11550" width="13.85546875" style="49" customWidth="1"/>
    <col min="11551" max="11551" width="0" style="49" hidden="1" customWidth="1"/>
    <col min="11552" max="11552" width="13" style="49" customWidth="1"/>
    <col min="11553" max="11553" width="14.7109375" style="49" customWidth="1"/>
    <col min="11554" max="11556" width="0" style="49" hidden="1" customWidth="1"/>
    <col min="11557" max="11776" width="9.140625" style="49"/>
    <col min="11777" max="11777" width="13.5703125" style="49" customWidth="1"/>
    <col min="11778" max="11778" width="12.28515625" style="49" customWidth="1"/>
    <col min="11779" max="11779" width="11.85546875" style="49" customWidth="1"/>
    <col min="11780" max="11780" width="10.42578125" style="49" customWidth="1"/>
    <col min="11781" max="11783" width="9.140625" style="49"/>
    <col min="11784" max="11784" width="13" style="49" customWidth="1"/>
    <col min="11785" max="11785" width="10.140625" style="49" bestFit="1" customWidth="1"/>
    <col min="11786" max="11788" width="9.140625" style="49"/>
    <col min="11789" max="11789" width="7.42578125" style="49" customWidth="1"/>
    <col min="11790" max="11790" width="11.140625" style="49" customWidth="1"/>
    <col min="11791" max="11791" width="9.28515625" style="49" customWidth="1"/>
    <col min="11792" max="11792" width="8.5703125" style="49" customWidth="1"/>
    <col min="11793" max="11793" width="11.140625" style="49" customWidth="1"/>
    <col min="11794" max="11794" width="10.140625" style="49" customWidth="1"/>
    <col min="11795" max="11795" width="13.28515625" style="49" customWidth="1"/>
    <col min="11796" max="11796" width="10.7109375" style="49" customWidth="1"/>
    <col min="11797" max="11797" width="10.5703125" style="49" customWidth="1"/>
    <col min="11798" max="11798" width="12.28515625" style="49" customWidth="1"/>
    <col min="11799" max="11799" width="11.5703125" style="49" customWidth="1"/>
    <col min="11800" max="11800" width="8" style="49" customWidth="1"/>
    <col min="11801" max="11801" width="12.5703125" style="49" customWidth="1"/>
    <col min="11802" max="11802" width="12.28515625" style="49" customWidth="1"/>
    <col min="11803" max="11803" width="0" style="49" hidden="1" customWidth="1"/>
    <col min="11804" max="11804" width="13.140625" style="49" customWidth="1"/>
    <col min="11805" max="11805" width="12.85546875" style="49" customWidth="1"/>
    <col min="11806" max="11806" width="13.85546875" style="49" customWidth="1"/>
    <col min="11807" max="11807" width="0" style="49" hidden="1" customWidth="1"/>
    <col min="11808" max="11808" width="13" style="49" customWidth="1"/>
    <col min="11809" max="11809" width="14.7109375" style="49" customWidth="1"/>
    <col min="11810" max="11812" width="0" style="49" hidden="1" customWidth="1"/>
    <col min="11813" max="12032" width="9.140625" style="49"/>
    <col min="12033" max="12033" width="13.5703125" style="49" customWidth="1"/>
    <col min="12034" max="12034" width="12.28515625" style="49" customWidth="1"/>
    <col min="12035" max="12035" width="11.85546875" style="49" customWidth="1"/>
    <col min="12036" max="12036" width="10.42578125" style="49" customWidth="1"/>
    <col min="12037" max="12039" width="9.140625" style="49"/>
    <col min="12040" max="12040" width="13" style="49" customWidth="1"/>
    <col min="12041" max="12041" width="10.140625" style="49" bestFit="1" customWidth="1"/>
    <col min="12042" max="12044" width="9.140625" style="49"/>
    <col min="12045" max="12045" width="7.42578125" style="49" customWidth="1"/>
    <col min="12046" max="12046" width="11.140625" style="49" customWidth="1"/>
    <col min="12047" max="12047" width="9.28515625" style="49" customWidth="1"/>
    <col min="12048" max="12048" width="8.5703125" style="49" customWidth="1"/>
    <col min="12049" max="12049" width="11.140625" style="49" customWidth="1"/>
    <col min="12050" max="12050" width="10.140625" style="49" customWidth="1"/>
    <col min="12051" max="12051" width="13.28515625" style="49" customWidth="1"/>
    <col min="12052" max="12052" width="10.7109375" style="49" customWidth="1"/>
    <col min="12053" max="12053" width="10.5703125" style="49" customWidth="1"/>
    <col min="12054" max="12054" width="12.28515625" style="49" customWidth="1"/>
    <col min="12055" max="12055" width="11.5703125" style="49" customWidth="1"/>
    <col min="12056" max="12056" width="8" style="49" customWidth="1"/>
    <col min="12057" max="12057" width="12.5703125" style="49" customWidth="1"/>
    <col min="12058" max="12058" width="12.28515625" style="49" customWidth="1"/>
    <col min="12059" max="12059" width="0" style="49" hidden="1" customWidth="1"/>
    <col min="12060" max="12060" width="13.140625" style="49" customWidth="1"/>
    <col min="12061" max="12061" width="12.85546875" style="49" customWidth="1"/>
    <col min="12062" max="12062" width="13.85546875" style="49" customWidth="1"/>
    <col min="12063" max="12063" width="0" style="49" hidden="1" customWidth="1"/>
    <col min="12064" max="12064" width="13" style="49" customWidth="1"/>
    <col min="12065" max="12065" width="14.7109375" style="49" customWidth="1"/>
    <col min="12066" max="12068" width="0" style="49" hidden="1" customWidth="1"/>
    <col min="12069" max="12288" width="9.140625" style="49"/>
    <col min="12289" max="12289" width="13.5703125" style="49" customWidth="1"/>
    <col min="12290" max="12290" width="12.28515625" style="49" customWidth="1"/>
    <col min="12291" max="12291" width="11.85546875" style="49" customWidth="1"/>
    <col min="12292" max="12292" width="10.42578125" style="49" customWidth="1"/>
    <col min="12293" max="12295" width="9.140625" style="49"/>
    <col min="12296" max="12296" width="13" style="49" customWidth="1"/>
    <col min="12297" max="12297" width="10.140625" style="49" bestFit="1" customWidth="1"/>
    <col min="12298" max="12300" width="9.140625" style="49"/>
    <col min="12301" max="12301" width="7.42578125" style="49" customWidth="1"/>
    <col min="12302" max="12302" width="11.140625" style="49" customWidth="1"/>
    <col min="12303" max="12303" width="9.28515625" style="49" customWidth="1"/>
    <col min="12304" max="12304" width="8.5703125" style="49" customWidth="1"/>
    <col min="12305" max="12305" width="11.140625" style="49" customWidth="1"/>
    <col min="12306" max="12306" width="10.140625" style="49" customWidth="1"/>
    <col min="12307" max="12307" width="13.28515625" style="49" customWidth="1"/>
    <col min="12308" max="12308" width="10.7109375" style="49" customWidth="1"/>
    <col min="12309" max="12309" width="10.5703125" style="49" customWidth="1"/>
    <col min="12310" max="12310" width="12.28515625" style="49" customWidth="1"/>
    <col min="12311" max="12311" width="11.5703125" style="49" customWidth="1"/>
    <col min="12312" max="12312" width="8" style="49" customWidth="1"/>
    <col min="12313" max="12313" width="12.5703125" style="49" customWidth="1"/>
    <col min="12314" max="12314" width="12.28515625" style="49" customWidth="1"/>
    <col min="12315" max="12315" width="0" style="49" hidden="1" customWidth="1"/>
    <col min="12316" max="12316" width="13.140625" style="49" customWidth="1"/>
    <col min="12317" max="12317" width="12.85546875" style="49" customWidth="1"/>
    <col min="12318" max="12318" width="13.85546875" style="49" customWidth="1"/>
    <col min="12319" max="12319" width="0" style="49" hidden="1" customWidth="1"/>
    <col min="12320" max="12320" width="13" style="49" customWidth="1"/>
    <col min="12321" max="12321" width="14.7109375" style="49" customWidth="1"/>
    <col min="12322" max="12324" width="0" style="49" hidden="1" customWidth="1"/>
    <col min="12325" max="12544" width="9.140625" style="49"/>
    <col min="12545" max="12545" width="13.5703125" style="49" customWidth="1"/>
    <col min="12546" max="12546" width="12.28515625" style="49" customWidth="1"/>
    <col min="12547" max="12547" width="11.85546875" style="49" customWidth="1"/>
    <col min="12548" max="12548" width="10.42578125" style="49" customWidth="1"/>
    <col min="12549" max="12551" width="9.140625" style="49"/>
    <col min="12552" max="12552" width="13" style="49" customWidth="1"/>
    <col min="12553" max="12553" width="10.140625" style="49" bestFit="1" customWidth="1"/>
    <col min="12554" max="12556" width="9.140625" style="49"/>
    <col min="12557" max="12557" width="7.42578125" style="49" customWidth="1"/>
    <col min="12558" max="12558" width="11.140625" style="49" customWidth="1"/>
    <col min="12559" max="12559" width="9.28515625" style="49" customWidth="1"/>
    <col min="12560" max="12560" width="8.5703125" style="49" customWidth="1"/>
    <col min="12561" max="12561" width="11.140625" style="49" customWidth="1"/>
    <col min="12562" max="12562" width="10.140625" style="49" customWidth="1"/>
    <col min="12563" max="12563" width="13.28515625" style="49" customWidth="1"/>
    <col min="12564" max="12564" width="10.7109375" style="49" customWidth="1"/>
    <col min="12565" max="12565" width="10.5703125" style="49" customWidth="1"/>
    <col min="12566" max="12566" width="12.28515625" style="49" customWidth="1"/>
    <col min="12567" max="12567" width="11.5703125" style="49" customWidth="1"/>
    <col min="12568" max="12568" width="8" style="49" customWidth="1"/>
    <col min="12569" max="12569" width="12.5703125" style="49" customWidth="1"/>
    <col min="12570" max="12570" width="12.28515625" style="49" customWidth="1"/>
    <col min="12571" max="12571" width="0" style="49" hidden="1" customWidth="1"/>
    <col min="12572" max="12572" width="13.140625" style="49" customWidth="1"/>
    <col min="12573" max="12573" width="12.85546875" style="49" customWidth="1"/>
    <col min="12574" max="12574" width="13.85546875" style="49" customWidth="1"/>
    <col min="12575" max="12575" width="0" style="49" hidden="1" customWidth="1"/>
    <col min="12576" max="12576" width="13" style="49" customWidth="1"/>
    <col min="12577" max="12577" width="14.7109375" style="49" customWidth="1"/>
    <col min="12578" max="12580" width="0" style="49" hidden="1" customWidth="1"/>
    <col min="12581" max="12800" width="9.140625" style="49"/>
    <col min="12801" max="12801" width="13.5703125" style="49" customWidth="1"/>
    <col min="12802" max="12802" width="12.28515625" style="49" customWidth="1"/>
    <col min="12803" max="12803" width="11.85546875" style="49" customWidth="1"/>
    <col min="12804" max="12804" width="10.42578125" style="49" customWidth="1"/>
    <col min="12805" max="12807" width="9.140625" style="49"/>
    <col min="12808" max="12808" width="13" style="49" customWidth="1"/>
    <col min="12809" max="12809" width="10.140625" style="49" bestFit="1" customWidth="1"/>
    <col min="12810" max="12812" width="9.140625" style="49"/>
    <col min="12813" max="12813" width="7.42578125" style="49" customWidth="1"/>
    <col min="12814" max="12814" width="11.140625" style="49" customWidth="1"/>
    <col min="12815" max="12815" width="9.28515625" style="49" customWidth="1"/>
    <col min="12816" max="12816" width="8.5703125" style="49" customWidth="1"/>
    <col min="12817" max="12817" width="11.140625" style="49" customWidth="1"/>
    <col min="12818" max="12818" width="10.140625" style="49" customWidth="1"/>
    <col min="12819" max="12819" width="13.28515625" style="49" customWidth="1"/>
    <col min="12820" max="12820" width="10.7109375" style="49" customWidth="1"/>
    <col min="12821" max="12821" width="10.5703125" style="49" customWidth="1"/>
    <col min="12822" max="12822" width="12.28515625" style="49" customWidth="1"/>
    <col min="12823" max="12823" width="11.5703125" style="49" customWidth="1"/>
    <col min="12824" max="12824" width="8" style="49" customWidth="1"/>
    <col min="12825" max="12825" width="12.5703125" style="49" customWidth="1"/>
    <col min="12826" max="12826" width="12.28515625" style="49" customWidth="1"/>
    <col min="12827" max="12827" width="0" style="49" hidden="1" customWidth="1"/>
    <col min="12828" max="12828" width="13.140625" style="49" customWidth="1"/>
    <col min="12829" max="12829" width="12.85546875" style="49" customWidth="1"/>
    <col min="12830" max="12830" width="13.85546875" style="49" customWidth="1"/>
    <col min="12831" max="12831" width="0" style="49" hidden="1" customWidth="1"/>
    <col min="12832" max="12832" width="13" style="49" customWidth="1"/>
    <col min="12833" max="12833" width="14.7109375" style="49" customWidth="1"/>
    <col min="12834" max="12836" width="0" style="49" hidden="1" customWidth="1"/>
    <col min="12837" max="13056" width="9.140625" style="49"/>
    <col min="13057" max="13057" width="13.5703125" style="49" customWidth="1"/>
    <col min="13058" max="13058" width="12.28515625" style="49" customWidth="1"/>
    <col min="13059" max="13059" width="11.85546875" style="49" customWidth="1"/>
    <col min="13060" max="13060" width="10.42578125" style="49" customWidth="1"/>
    <col min="13061" max="13063" width="9.140625" style="49"/>
    <col min="13064" max="13064" width="13" style="49" customWidth="1"/>
    <col min="13065" max="13065" width="10.140625" style="49" bestFit="1" customWidth="1"/>
    <col min="13066" max="13068" width="9.140625" style="49"/>
    <col min="13069" max="13069" width="7.42578125" style="49" customWidth="1"/>
    <col min="13070" max="13070" width="11.140625" style="49" customWidth="1"/>
    <col min="13071" max="13071" width="9.28515625" style="49" customWidth="1"/>
    <col min="13072" max="13072" width="8.5703125" style="49" customWidth="1"/>
    <col min="13073" max="13073" width="11.140625" style="49" customWidth="1"/>
    <col min="13074" max="13074" width="10.140625" style="49" customWidth="1"/>
    <col min="13075" max="13075" width="13.28515625" style="49" customWidth="1"/>
    <col min="13076" max="13076" width="10.7109375" style="49" customWidth="1"/>
    <col min="13077" max="13077" width="10.5703125" style="49" customWidth="1"/>
    <col min="13078" max="13078" width="12.28515625" style="49" customWidth="1"/>
    <col min="13079" max="13079" width="11.5703125" style="49" customWidth="1"/>
    <col min="13080" max="13080" width="8" style="49" customWidth="1"/>
    <col min="13081" max="13081" width="12.5703125" style="49" customWidth="1"/>
    <col min="13082" max="13082" width="12.28515625" style="49" customWidth="1"/>
    <col min="13083" max="13083" width="0" style="49" hidden="1" customWidth="1"/>
    <col min="13084" max="13084" width="13.140625" style="49" customWidth="1"/>
    <col min="13085" max="13085" width="12.85546875" style="49" customWidth="1"/>
    <col min="13086" max="13086" width="13.85546875" style="49" customWidth="1"/>
    <col min="13087" max="13087" width="0" style="49" hidden="1" customWidth="1"/>
    <col min="13088" max="13088" width="13" style="49" customWidth="1"/>
    <col min="13089" max="13089" width="14.7109375" style="49" customWidth="1"/>
    <col min="13090" max="13092" width="0" style="49" hidden="1" customWidth="1"/>
    <col min="13093" max="13312" width="9.140625" style="49"/>
    <col min="13313" max="13313" width="13.5703125" style="49" customWidth="1"/>
    <col min="13314" max="13314" width="12.28515625" style="49" customWidth="1"/>
    <col min="13315" max="13315" width="11.85546875" style="49" customWidth="1"/>
    <col min="13316" max="13316" width="10.42578125" style="49" customWidth="1"/>
    <col min="13317" max="13319" width="9.140625" style="49"/>
    <col min="13320" max="13320" width="13" style="49" customWidth="1"/>
    <col min="13321" max="13321" width="10.140625" style="49" bestFit="1" customWidth="1"/>
    <col min="13322" max="13324" width="9.140625" style="49"/>
    <col min="13325" max="13325" width="7.42578125" style="49" customWidth="1"/>
    <col min="13326" max="13326" width="11.140625" style="49" customWidth="1"/>
    <col min="13327" max="13327" width="9.28515625" style="49" customWidth="1"/>
    <col min="13328" max="13328" width="8.5703125" style="49" customWidth="1"/>
    <col min="13329" max="13329" width="11.140625" style="49" customWidth="1"/>
    <col min="13330" max="13330" width="10.140625" style="49" customWidth="1"/>
    <col min="13331" max="13331" width="13.28515625" style="49" customWidth="1"/>
    <col min="13332" max="13332" width="10.7109375" style="49" customWidth="1"/>
    <col min="13333" max="13333" width="10.5703125" style="49" customWidth="1"/>
    <col min="13334" max="13334" width="12.28515625" style="49" customWidth="1"/>
    <col min="13335" max="13335" width="11.5703125" style="49" customWidth="1"/>
    <col min="13336" max="13336" width="8" style="49" customWidth="1"/>
    <col min="13337" max="13337" width="12.5703125" style="49" customWidth="1"/>
    <col min="13338" max="13338" width="12.28515625" style="49" customWidth="1"/>
    <col min="13339" max="13339" width="0" style="49" hidden="1" customWidth="1"/>
    <col min="13340" max="13340" width="13.140625" style="49" customWidth="1"/>
    <col min="13341" max="13341" width="12.85546875" style="49" customWidth="1"/>
    <col min="13342" max="13342" width="13.85546875" style="49" customWidth="1"/>
    <col min="13343" max="13343" width="0" style="49" hidden="1" customWidth="1"/>
    <col min="13344" max="13344" width="13" style="49" customWidth="1"/>
    <col min="13345" max="13345" width="14.7109375" style="49" customWidth="1"/>
    <col min="13346" max="13348" width="0" style="49" hidden="1" customWidth="1"/>
    <col min="13349" max="13568" width="9.140625" style="49"/>
    <col min="13569" max="13569" width="13.5703125" style="49" customWidth="1"/>
    <col min="13570" max="13570" width="12.28515625" style="49" customWidth="1"/>
    <col min="13571" max="13571" width="11.85546875" style="49" customWidth="1"/>
    <col min="13572" max="13572" width="10.42578125" style="49" customWidth="1"/>
    <col min="13573" max="13575" width="9.140625" style="49"/>
    <col min="13576" max="13576" width="13" style="49" customWidth="1"/>
    <col min="13577" max="13577" width="10.140625" style="49" bestFit="1" customWidth="1"/>
    <col min="13578" max="13580" width="9.140625" style="49"/>
    <col min="13581" max="13581" width="7.42578125" style="49" customWidth="1"/>
    <col min="13582" max="13582" width="11.140625" style="49" customWidth="1"/>
    <col min="13583" max="13583" width="9.28515625" style="49" customWidth="1"/>
    <col min="13584" max="13584" width="8.5703125" style="49" customWidth="1"/>
    <col min="13585" max="13585" width="11.140625" style="49" customWidth="1"/>
    <col min="13586" max="13586" width="10.140625" style="49" customWidth="1"/>
    <col min="13587" max="13587" width="13.28515625" style="49" customWidth="1"/>
    <col min="13588" max="13588" width="10.7109375" style="49" customWidth="1"/>
    <col min="13589" max="13589" width="10.5703125" style="49" customWidth="1"/>
    <col min="13590" max="13590" width="12.28515625" style="49" customWidth="1"/>
    <col min="13591" max="13591" width="11.5703125" style="49" customWidth="1"/>
    <col min="13592" max="13592" width="8" style="49" customWidth="1"/>
    <col min="13593" max="13593" width="12.5703125" style="49" customWidth="1"/>
    <col min="13594" max="13594" width="12.28515625" style="49" customWidth="1"/>
    <col min="13595" max="13595" width="0" style="49" hidden="1" customWidth="1"/>
    <col min="13596" max="13596" width="13.140625" style="49" customWidth="1"/>
    <col min="13597" max="13597" width="12.85546875" style="49" customWidth="1"/>
    <col min="13598" max="13598" width="13.85546875" style="49" customWidth="1"/>
    <col min="13599" max="13599" width="0" style="49" hidden="1" customWidth="1"/>
    <col min="13600" max="13600" width="13" style="49" customWidth="1"/>
    <col min="13601" max="13601" width="14.7109375" style="49" customWidth="1"/>
    <col min="13602" max="13604" width="0" style="49" hidden="1" customWidth="1"/>
    <col min="13605" max="13824" width="9.140625" style="49"/>
    <col min="13825" max="13825" width="13.5703125" style="49" customWidth="1"/>
    <col min="13826" max="13826" width="12.28515625" style="49" customWidth="1"/>
    <col min="13827" max="13827" width="11.85546875" style="49" customWidth="1"/>
    <col min="13828" max="13828" width="10.42578125" style="49" customWidth="1"/>
    <col min="13829" max="13831" width="9.140625" style="49"/>
    <col min="13832" max="13832" width="13" style="49" customWidth="1"/>
    <col min="13833" max="13833" width="10.140625" style="49" bestFit="1" customWidth="1"/>
    <col min="13834" max="13836" width="9.140625" style="49"/>
    <col min="13837" max="13837" width="7.42578125" style="49" customWidth="1"/>
    <col min="13838" max="13838" width="11.140625" style="49" customWidth="1"/>
    <col min="13839" max="13839" width="9.28515625" style="49" customWidth="1"/>
    <col min="13840" max="13840" width="8.5703125" style="49" customWidth="1"/>
    <col min="13841" max="13841" width="11.140625" style="49" customWidth="1"/>
    <col min="13842" max="13842" width="10.140625" style="49" customWidth="1"/>
    <col min="13843" max="13843" width="13.28515625" style="49" customWidth="1"/>
    <col min="13844" max="13844" width="10.7109375" style="49" customWidth="1"/>
    <col min="13845" max="13845" width="10.5703125" style="49" customWidth="1"/>
    <col min="13846" max="13846" width="12.28515625" style="49" customWidth="1"/>
    <col min="13847" max="13847" width="11.5703125" style="49" customWidth="1"/>
    <col min="13848" max="13848" width="8" style="49" customWidth="1"/>
    <col min="13849" max="13849" width="12.5703125" style="49" customWidth="1"/>
    <col min="13850" max="13850" width="12.28515625" style="49" customWidth="1"/>
    <col min="13851" max="13851" width="0" style="49" hidden="1" customWidth="1"/>
    <col min="13852" max="13852" width="13.140625" style="49" customWidth="1"/>
    <col min="13853" max="13853" width="12.85546875" style="49" customWidth="1"/>
    <col min="13854" max="13854" width="13.85546875" style="49" customWidth="1"/>
    <col min="13855" max="13855" width="0" style="49" hidden="1" customWidth="1"/>
    <col min="13856" max="13856" width="13" style="49" customWidth="1"/>
    <col min="13857" max="13857" width="14.7109375" style="49" customWidth="1"/>
    <col min="13858" max="13860" width="0" style="49" hidden="1" customWidth="1"/>
    <col min="13861" max="14080" width="9.140625" style="49"/>
    <col min="14081" max="14081" width="13.5703125" style="49" customWidth="1"/>
    <col min="14082" max="14082" width="12.28515625" style="49" customWidth="1"/>
    <col min="14083" max="14083" width="11.85546875" style="49" customWidth="1"/>
    <col min="14084" max="14084" width="10.42578125" style="49" customWidth="1"/>
    <col min="14085" max="14087" width="9.140625" style="49"/>
    <col min="14088" max="14088" width="13" style="49" customWidth="1"/>
    <col min="14089" max="14089" width="10.140625" style="49" bestFit="1" customWidth="1"/>
    <col min="14090" max="14092" width="9.140625" style="49"/>
    <col min="14093" max="14093" width="7.42578125" style="49" customWidth="1"/>
    <col min="14094" max="14094" width="11.140625" style="49" customWidth="1"/>
    <col min="14095" max="14095" width="9.28515625" style="49" customWidth="1"/>
    <col min="14096" max="14096" width="8.5703125" style="49" customWidth="1"/>
    <col min="14097" max="14097" width="11.140625" style="49" customWidth="1"/>
    <col min="14098" max="14098" width="10.140625" style="49" customWidth="1"/>
    <col min="14099" max="14099" width="13.28515625" style="49" customWidth="1"/>
    <col min="14100" max="14100" width="10.7109375" style="49" customWidth="1"/>
    <col min="14101" max="14101" width="10.5703125" style="49" customWidth="1"/>
    <col min="14102" max="14102" width="12.28515625" style="49" customWidth="1"/>
    <col min="14103" max="14103" width="11.5703125" style="49" customWidth="1"/>
    <col min="14104" max="14104" width="8" style="49" customWidth="1"/>
    <col min="14105" max="14105" width="12.5703125" style="49" customWidth="1"/>
    <col min="14106" max="14106" width="12.28515625" style="49" customWidth="1"/>
    <col min="14107" max="14107" width="0" style="49" hidden="1" customWidth="1"/>
    <col min="14108" max="14108" width="13.140625" style="49" customWidth="1"/>
    <col min="14109" max="14109" width="12.85546875" style="49" customWidth="1"/>
    <col min="14110" max="14110" width="13.85546875" style="49" customWidth="1"/>
    <col min="14111" max="14111" width="0" style="49" hidden="1" customWidth="1"/>
    <col min="14112" max="14112" width="13" style="49" customWidth="1"/>
    <col min="14113" max="14113" width="14.7109375" style="49" customWidth="1"/>
    <col min="14114" max="14116" width="0" style="49" hidden="1" customWidth="1"/>
    <col min="14117" max="14336" width="9.140625" style="49"/>
    <col min="14337" max="14337" width="13.5703125" style="49" customWidth="1"/>
    <col min="14338" max="14338" width="12.28515625" style="49" customWidth="1"/>
    <col min="14339" max="14339" width="11.85546875" style="49" customWidth="1"/>
    <col min="14340" max="14340" width="10.42578125" style="49" customWidth="1"/>
    <col min="14341" max="14343" width="9.140625" style="49"/>
    <col min="14344" max="14344" width="13" style="49" customWidth="1"/>
    <col min="14345" max="14345" width="10.140625" style="49" bestFit="1" customWidth="1"/>
    <col min="14346" max="14348" width="9.140625" style="49"/>
    <col min="14349" max="14349" width="7.42578125" style="49" customWidth="1"/>
    <col min="14350" max="14350" width="11.140625" style="49" customWidth="1"/>
    <col min="14351" max="14351" width="9.28515625" style="49" customWidth="1"/>
    <col min="14352" max="14352" width="8.5703125" style="49" customWidth="1"/>
    <col min="14353" max="14353" width="11.140625" style="49" customWidth="1"/>
    <col min="14354" max="14354" width="10.140625" style="49" customWidth="1"/>
    <col min="14355" max="14355" width="13.28515625" style="49" customWidth="1"/>
    <col min="14356" max="14356" width="10.7109375" style="49" customWidth="1"/>
    <col min="14357" max="14357" width="10.5703125" style="49" customWidth="1"/>
    <col min="14358" max="14358" width="12.28515625" style="49" customWidth="1"/>
    <col min="14359" max="14359" width="11.5703125" style="49" customWidth="1"/>
    <col min="14360" max="14360" width="8" style="49" customWidth="1"/>
    <col min="14361" max="14361" width="12.5703125" style="49" customWidth="1"/>
    <col min="14362" max="14362" width="12.28515625" style="49" customWidth="1"/>
    <col min="14363" max="14363" width="0" style="49" hidden="1" customWidth="1"/>
    <col min="14364" max="14364" width="13.140625" style="49" customWidth="1"/>
    <col min="14365" max="14365" width="12.85546875" style="49" customWidth="1"/>
    <col min="14366" max="14366" width="13.85546875" style="49" customWidth="1"/>
    <col min="14367" max="14367" width="0" style="49" hidden="1" customWidth="1"/>
    <col min="14368" max="14368" width="13" style="49" customWidth="1"/>
    <col min="14369" max="14369" width="14.7109375" style="49" customWidth="1"/>
    <col min="14370" max="14372" width="0" style="49" hidden="1" customWidth="1"/>
    <col min="14373" max="14592" width="9.140625" style="49"/>
    <col min="14593" max="14593" width="13.5703125" style="49" customWidth="1"/>
    <col min="14594" max="14594" width="12.28515625" style="49" customWidth="1"/>
    <col min="14595" max="14595" width="11.85546875" style="49" customWidth="1"/>
    <col min="14596" max="14596" width="10.42578125" style="49" customWidth="1"/>
    <col min="14597" max="14599" width="9.140625" style="49"/>
    <col min="14600" max="14600" width="13" style="49" customWidth="1"/>
    <col min="14601" max="14601" width="10.140625" style="49" bestFit="1" customWidth="1"/>
    <col min="14602" max="14604" width="9.140625" style="49"/>
    <col min="14605" max="14605" width="7.42578125" style="49" customWidth="1"/>
    <col min="14606" max="14606" width="11.140625" style="49" customWidth="1"/>
    <col min="14607" max="14607" width="9.28515625" style="49" customWidth="1"/>
    <col min="14608" max="14608" width="8.5703125" style="49" customWidth="1"/>
    <col min="14609" max="14609" width="11.140625" style="49" customWidth="1"/>
    <col min="14610" max="14610" width="10.140625" style="49" customWidth="1"/>
    <col min="14611" max="14611" width="13.28515625" style="49" customWidth="1"/>
    <col min="14612" max="14612" width="10.7109375" style="49" customWidth="1"/>
    <col min="14613" max="14613" width="10.5703125" style="49" customWidth="1"/>
    <col min="14614" max="14614" width="12.28515625" style="49" customWidth="1"/>
    <col min="14615" max="14615" width="11.5703125" style="49" customWidth="1"/>
    <col min="14616" max="14616" width="8" style="49" customWidth="1"/>
    <col min="14617" max="14617" width="12.5703125" style="49" customWidth="1"/>
    <col min="14618" max="14618" width="12.28515625" style="49" customWidth="1"/>
    <col min="14619" max="14619" width="0" style="49" hidden="1" customWidth="1"/>
    <col min="14620" max="14620" width="13.140625" style="49" customWidth="1"/>
    <col min="14621" max="14621" width="12.85546875" style="49" customWidth="1"/>
    <col min="14622" max="14622" width="13.85546875" style="49" customWidth="1"/>
    <col min="14623" max="14623" width="0" style="49" hidden="1" customWidth="1"/>
    <col min="14624" max="14624" width="13" style="49" customWidth="1"/>
    <col min="14625" max="14625" width="14.7109375" style="49" customWidth="1"/>
    <col min="14626" max="14628" width="0" style="49" hidden="1" customWidth="1"/>
    <col min="14629" max="14848" width="9.140625" style="49"/>
    <col min="14849" max="14849" width="13.5703125" style="49" customWidth="1"/>
    <col min="14850" max="14850" width="12.28515625" style="49" customWidth="1"/>
    <col min="14851" max="14851" width="11.85546875" style="49" customWidth="1"/>
    <col min="14852" max="14852" width="10.42578125" style="49" customWidth="1"/>
    <col min="14853" max="14855" width="9.140625" style="49"/>
    <col min="14856" max="14856" width="13" style="49" customWidth="1"/>
    <col min="14857" max="14857" width="10.140625" style="49" bestFit="1" customWidth="1"/>
    <col min="14858" max="14860" width="9.140625" style="49"/>
    <col min="14861" max="14861" width="7.42578125" style="49" customWidth="1"/>
    <col min="14862" max="14862" width="11.140625" style="49" customWidth="1"/>
    <col min="14863" max="14863" width="9.28515625" style="49" customWidth="1"/>
    <col min="14864" max="14864" width="8.5703125" style="49" customWidth="1"/>
    <col min="14865" max="14865" width="11.140625" style="49" customWidth="1"/>
    <col min="14866" max="14866" width="10.140625" style="49" customWidth="1"/>
    <col min="14867" max="14867" width="13.28515625" style="49" customWidth="1"/>
    <col min="14868" max="14868" width="10.7109375" style="49" customWidth="1"/>
    <col min="14869" max="14869" width="10.5703125" style="49" customWidth="1"/>
    <col min="14870" max="14870" width="12.28515625" style="49" customWidth="1"/>
    <col min="14871" max="14871" width="11.5703125" style="49" customWidth="1"/>
    <col min="14872" max="14872" width="8" style="49" customWidth="1"/>
    <col min="14873" max="14873" width="12.5703125" style="49" customWidth="1"/>
    <col min="14874" max="14874" width="12.28515625" style="49" customWidth="1"/>
    <col min="14875" max="14875" width="0" style="49" hidden="1" customWidth="1"/>
    <col min="14876" max="14876" width="13.140625" style="49" customWidth="1"/>
    <col min="14877" max="14877" width="12.85546875" style="49" customWidth="1"/>
    <col min="14878" max="14878" width="13.85546875" style="49" customWidth="1"/>
    <col min="14879" max="14879" width="0" style="49" hidden="1" customWidth="1"/>
    <col min="14880" max="14880" width="13" style="49" customWidth="1"/>
    <col min="14881" max="14881" width="14.7109375" style="49" customWidth="1"/>
    <col min="14882" max="14884" width="0" style="49" hidden="1" customWidth="1"/>
    <col min="14885" max="15104" width="9.140625" style="49"/>
    <col min="15105" max="15105" width="13.5703125" style="49" customWidth="1"/>
    <col min="15106" max="15106" width="12.28515625" style="49" customWidth="1"/>
    <col min="15107" max="15107" width="11.85546875" style="49" customWidth="1"/>
    <col min="15108" max="15108" width="10.42578125" style="49" customWidth="1"/>
    <col min="15109" max="15111" width="9.140625" style="49"/>
    <col min="15112" max="15112" width="13" style="49" customWidth="1"/>
    <col min="15113" max="15113" width="10.140625" style="49" bestFit="1" customWidth="1"/>
    <col min="15114" max="15116" width="9.140625" style="49"/>
    <col min="15117" max="15117" width="7.42578125" style="49" customWidth="1"/>
    <col min="15118" max="15118" width="11.140625" style="49" customWidth="1"/>
    <col min="15119" max="15119" width="9.28515625" style="49" customWidth="1"/>
    <col min="15120" max="15120" width="8.5703125" style="49" customWidth="1"/>
    <col min="15121" max="15121" width="11.140625" style="49" customWidth="1"/>
    <col min="15122" max="15122" width="10.140625" style="49" customWidth="1"/>
    <col min="15123" max="15123" width="13.28515625" style="49" customWidth="1"/>
    <col min="15124" max="15124" width="10.7109375" style="49" customWidth="1"/>
    <col min="15125" max="15125" width="10.5703125" style="49" customWidth="1"/>
    <col min="15126" max="15126" width="12.28515625" style="49" customWidth="1"/>
    <col min="15127" max="15127" width="11.5703125" style="49" customWidth="1"/>
    <col min="15128" max="15128" width="8" style="49" customWidth="1"/>
    <col min="15129" max="15129" width="12.5703125" style="49" customWidth="1"/>
    <col min="15130" max="15130" width="12.28515625" style="49" customWidth="1"/>
    <col min="15131" max="15131" width="0" style="49" hidden="1" customWidth="1"/>
    <col min="15132" max="15132" width="13.140625" style="49" customWidth="1"/>
    <col min="15133" max="15133" width="12.85546875" style="49" customWidth="1"/>
    <col min="15134" max="15134" width="13.85546875" style="49" customWidth="1"/>
    <col min="15135" max="15135" width="0" style="49" hidden="1" customWidth="1"/>
    <col min="15136" max="15136" width="13" style="49" customWidth="1"/>
    <col min="15137" max="15137" width="14.7109375" style="49" customWidth="1"/>
    <col min="15138" max="15140" width="0" style="49" hidden="1" customWidth="1"/>
    <col min="15141" max="15360" width="9.140625" style="49"/>
    <col min="15361" max="15361" width="13.5703125" style="49" customWidth="1"/>
    <col min="15362" max="15362" width="12.28515625" style="49" customWidth="1"/>
    <col min="15363" max="15363" width="11.85546875" style="49" customWidth="1"/>
    <col min="15364" max="15364" width="10.42578125" style="49" customWidth="1"/>
    <col min="15365" max="15367" width="9.140625" style="49"/>
    <col min="15368" max="15368" width="13" style="49" customWidth="1"/>
    <col min="15369" max="15369" width="10.140625" style="49" bestFit="1" customWidth="1"/>
    <col min="15370" max="15372" width="9.140625" style="49"/>
    <col min="15373" max="15373" width="7.42578125" style="49" customWidth="1"/>
    <col min="15374" max="15374" width="11.140625" style="49" customWidth="1"/>
    <col min="15375" max="15375" width="9.28515625" style="49" customWidth="1"/>
    <col min="15376" max="15376" width="8.5703125" style="49" customWidth="1"/>
    <col min="15377" max="15377" width="11.140625" style="49" customWidth="1"/>
    <col min="15378" max="15378" width="10.140625" style="49" customWidth="1"/>
    <col min="15379" max="15379" width="13.28515625" style="49" customWidth="1"/>
    <col min="15380" max="15380" width="10.7109375" style="49" customWidth="1"/>
    <col min="15381" max="15381" width="10.5703125" style="49" customWidth="1"/>
    <col min="15382" max="15382" width="12.28515625" style="49" customWidth="1"/>
    <col min="15383" max="15383" width="11.5703125" style="49" customWidth="1"/>
    <col min="15384" max="15384" width="8" style="49" customWidth="1"/>
    <col min="15385" max="15385" width="12.5703125" style="49" customWidth="1"/>
    <col min="15386" max="15386" width="12.28515625" style="49" customWidth="1"/>
    <col min="15387" max="15387" width="0" style="49" hidden="1" customWidth="1"/>
    <col min="15388" max="15388" width="13.140625" style="49" customWidth="1"/>
    <col min="15389" max="15389" width="12.85546875" style="49" customWidth="1"/>
    <col min="15390" max="15390" width="13.85546875" style="49" customWidth="1"/>
    <col min="15391" max="15391" width="0" style="49" hidden="1" customWidth="1"/>
    <col min="15392" max="15392" width="13" style="49" customWidth="1"/>
    <col min="15393" max="15393" width="14.7109375" style="49" customWidth="1"/>
    <col min="15394" max="15396" width="0" style="49" hidden="1" customWidth="1"/>
    <col min="15397" max="15616" width="9.140625" style="49"/>
    <col min="15617" max="15617" width="13.5703125" style="49" customWidth="1"/>
    <col min="15618" max="15618" width="12.28515625" style="49" customWidth="1"/>
    <col min="15619" max="15619" width="11.85546875" style="49" customWidth="1"/>
    <col min="15620" max="15620" width="10.42578125" style="49" customWidth="1"/>
    <col min="15621" max="15623" width="9.140625" style="49"/>
    <col min="15624" max="15624" width="13" style="49" customWidth="1"/>
    <col min="15625" max="15625" width="10.140625" style="49" bestFit="1" customWidth="1"/>
    <col min="15626" max="15628" width="9.140625" style="49"/>
    <col min="15629" max="15629" width="7.42578125" style="49" customWidth="1"/>
    <col min="15630" max="15630" width="11.140625" style="49" customWidth="1"/>
    <col min="15631" max="15631" width="9.28515625" style="49" customWidth="1"/>
    <col min="15632" max="15632" width="8.5703125" style="49" customWidth="1"/>
    <col min="15633" max="15633" width="11.140625" style="49" customWidth="1"/>
    <col min="15634" max="15634" width="10.140625" style="49" customWidth="1"/>
    <col min="15635" max="15635" width="13.28515625" style="49" customWidth="1"/>
    <col min="15636" max="15636" width="10.7109375" style="49" customWidth="1"/>
    <col min="15637" max="15637" width="10.5703125" style="49" customWidth="1"/>
    <col min="15638" max="15638" width="12.28515625" style="49" customWidth="1"/>
    <col min="15639" max="15639" width="11.5703125" style="49" customWidth="1"/>
    <col min="15640" max="15640" width="8" style="49" customWidth="1"/>
    <col min="15641" max="15641" width="12.5703125" style="49" customWidth="1"/>
    <col min="15642" max="15642" width="12.28515625" style="49" customWidth="1"/>
    <col min="15643" max="15643" width="0" style="49" hidden="1" customWidth="1"/>
    <col min="15644" max="15644" width="13.140625" style="49" customWidth="1"/>
    <col min="15645" max="15645" width="12.85546875" style="49" customWidth="1"/>
    <col min="15646" max="15646" width="13.85546875" style="49" customWidth="1"/>
    <col min="15647" max="15647" width="0" style="49" hidden="1" customWidth="1"/>
    <col min="15648" max="15648" width="13" style="49" customWidth="1"/>
    <col min="15649" max="15649" width="14.7109375" style="49" customWidth="1"/>
    <col min="15650" max="15652" width="0" style="49" hidden="1" customWidth="1"/>
    <col min="15653" max="15872" width="9.140625" style="49"/>
    <col min="15873" max="15873" width="13.5703125" style="49" customWidth="1"/>
    <col min="15874" max="15874" width="12.28515625" style="49" customWidth="1"/>
    <col min="15875" max="15875" width="11.85546875" style="49" customWidth="1"/>
    <col min="15876" max="15876" width="10.42578125" style="49" customWidth="1"/>
    <col min="15877" max="15879" width="9.140625" style="49"/>
    <col min="15880" max="15880" width="13" style="49" customWidth="1"/>
    <col min="15881" max="15881" width="10.140625" style="49" bestFit="1" customWidth="1"/>
    <col min="15882" max="15884" width="9.140625" style="49"/>
    <col min="15885" max="15885" width="7.42578125" style="49" customWidth="1"/>
    <col min="15886" max="15886" width="11.140625" style="49" customWidth="1"/>
    <col min="15887" max="15887" width="9.28515625" style="49" customWidth="1"/>
    <col min="15888" max="15888" width="8.5703125" style="49" customWidth="1"/>
    <col min="15889" max="15889" width="11.140625" style="49" customWidth="1"/>
    <col min="15890" max="15890" width="10.140625" style="49" customWidth="1"/>
    <col min="15891" max="15891" width="13.28515625" style="49" customWidth="1"/>
    <col min="15892" max="15892" width="10.7109375" style="49" customWidth="1"/>
    <col min="15893" max="15893" width="10.5703125" style="49" customWidth="1"/>
    <col min="15894" max="15894" width="12.28515625" style="49" customWidth="1"/>
    <col min="15895" max="15895" width="11.5703125" style="49" customWidth="1"/>
    <col min="15896" max="15896" width="8" style="49" customWidth="1"/>
    <col min="15897" max="15897" width="12.5703125" style="49" customWidth="1"/>
    <col min="15898" max="15898" width="12.28515625" style="49" customWidth="1"/>
    <col min="15899" max="15899" width="0" style="49" hidden="1" customWidth="1"/>
    <col min="15900" max="15900" width="13.140625" style="49" customWidth="1"/>
    <col min="15901" max="15901" width="12.85546875" style="49" customWidth="1"/>
    <col min="15902" max="15902" width="13.85546875" style="49" customWidth="1"/>
    <col min="15903" max="15903" width="0" style="49" hidden="1" customWidth="1"/>
    <col min="15904" max="15904" width="13" style="49" customWidth="1"/>
    <col min="15905" max="15905" width="14.7109375" style="49" customWidth="1"/>
    <col min="15906" max="15908" width="0" style="49" hidden="1" customWidth="1"/>
    <col min="15909" max="16128" width="9.140625" style="49"/>
    <col min="16129" max="16129" width="13.5703125" style="49" customWidth="1"/>
    <col min="16130" max="16130" width="12.28515625" style="49" customWidth="1"/>
    <col min="16131" max="16131" width="11.85546875" style="49" customWidth="1"/>
    <col min="16132" max="16132" width="10.42578125" style="49" customWidth="1"/>
    <col min="16133" max="16135" width="9.140625" style="49"/>
    <col min="16136" max="16136" width="13" style="49" customWidth="1"/>
    <col min="16137" max="16137" width="10.140625" style="49" bestFit="1" customWidth="1"/>
    <col min="16138" max="16140" width="9.140625" style="49"/>
    <col min="16141" max="16141" width="7.42578125" style="49" customWidth="1"/>
    <col min="16142" max="16142" width="11.140625" style="49" customWidth="1"/>
    <col min="16143" max="16143" width="9.28515625" style="49" customWidth="1"/>
    <col min="16144" max="16144" width="8.5703125" style="49" customWidth="1"/>
    <col min="16145" max="16145" width="11.140625" style="49" customWidth="1"/>
    <col min="16146" max="16146" width="10.140625" style="49" customWidth="1"/>
    <col min="16147" max="16147" width="13.28515625" style="49" customWidth="1"/>
    <col min="16148" max="16148" width="10.7109375" style="49" customWidth="1"/>
    <col min="16149" max="16149" width="10.5703125" style="49" customWidth="1"/>
    <col min="16150" max="16150" width="12.28515625" style="49" customWidth="1"/>
    <col min="16151" max="16151" width="11.5703125" style="49" customWidth="1"/>
    <col min="16152" max="16152" width="8" style="49" customWidth="1"/>
    <col min="16153" max="16153" width="12.5703125" style="49" customWidth="1"/>
    <col min="16154" max="16154" width="12.28515625" style="49" customWidth="1"/>
    <col min="16155" max="16155" width="0" style="49" hidden="1" customWidth="1"/>
    <col min="16156" max="16156" width="13.140625" style="49" customWidth="1"/>
    <col min="16157" max="16157" width="12.85546875" style="49" customWidth="1"/>
    <col min="16158" max="16158" width="13.85546875" style="49" customWidth="1"/>
    <col min="16159" max="16159" width="0" style="49" hidden="1" customWidth="1"/>
    <col min="16160" max="16160" width="13" style="49" customWidth="1"/>
    <col min="16161" max="16161" width="14.7109375" style="49" customWidth="1"/>
    <col min="16162" max="16164" width="0" style="49" hidden="1" customWidth="1"/>
    <col min="16165" max="16384" width="9.140625" style="49"/>
  </cols>
  <sheetData>
    <row r="1" spans="1:39" ht="18.75" x14ac:dyDescent="0.25">
      <c r="A1" s="249" t="s">
        <v>179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48"/>
      <c r="T1" s="48"/>
      <c r="U1" s="48"/>
      <c r="V1" s="48"/>
      <c r="W1" s="48"/>
      <c r="X1" s="48"/>
      <c r="Y1" s="48"/>
    </row>
    <row r="2" spans="1:39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39" ht="266.25" customHeight="1" x14ac:dyDescent="0.25">
      <c r="A3" s="50"/>
      <c r="B3" s="153" t="s">
        <v>200</v>
      </c>
      <c r="C3" s="70" t="s">
        <v>31</v>
      </c>
      <c r="D3" s="154" t="s">
        <v>32</v>
      </c>
      <c r="E3" s="154" t="s">
        <v>201</v>
      </c>
      <c r="F3" s="154" t="s">
        <v>202</v>
      </c>
      <c r="G3" s="154" t="s">
        <v>33</v>
      </c>
      <c r="H3" s="70" t="s">
        <v>34</v>
      </c>
      <c r="I3" s="154" t="s">
        <v>35</v>
      </c>
      <c r="J3" s="154" t="s">
        <v>203</v>
      </c>
      <c r="K3" s="154" t="s">
        <v>204</v>
      </c>
      <c r="L3" s="154" t="s">
        <v>36</v>
      </c>
      <c r="M3" s="70" t="s">
        <v>37</v>
      </c>
      <c r="N3" s="154" t="s">
        <v>38</v>
      </c>
      <c r="O3" s="154" t="s">
        <v>39</v>
      </c>
      <c r="P3" s="70" t="s">
        <v>40</v>
      </c>
      <c r="Q3" s="154" t="s">
        <v>41</v>
      </c>
      <c r="R3" s="154" t="s">
        <v>42</v>
      </c>
      <c r="S3" s="70" t="s">
        <v>43</v>
      </c>
      <c r="T3" s="154" t="s">
        <v>14</v>
      </c>
      <c r="U3" s="154" t="s">
        <v>44</v>
      </c>
      <c r="V3" s="70" t="s">
        <v>45</v>
      </c>
      <c r="W3" s="154" t="s">
        <v>46</v>
      </c>
      <c r="X3" s="154" t="s">
        <v>47</v>
      </c>
      <c r="Y3" s="70" t="s">
        <v>48</v>
      </c>
      <c r="Z3" s="153" t="s">
        <v>180</v>
      </c>
      <c r="AA3" s="153" t="s">
        <v>181</v>
      </c>
      <c r="AB3" s="153" t="s">
        <v>182</v>
      </c>
      <c r="AC3" s="153" t="s">
        <v>183</v>
      </c>
      <c r="AD3" s="153" t="s">
        <v>184</v>
      </c>
      <c r="AE3" s="153" t="s">
        <v>185</v>
      </c>
      <c r="AF3" s="153" t="s">
        <v>186</v>
      </c>
      <c r="AG3" s="70" t="s">
        <v>187</v>
      </c>
    </row>
    <row r="4" spans="1:39" ht="47.25" x14ac:dyDescent="0.25">
      <c r="A4" s="50"/>
      <c r="B4" s="154">
        <v>1</v>
      </c>
      <c r="C4" s="72" t="s">
        <v>49</v>
      </c>
      <c r="D4" s="154">
        <v>3</v>
      </c>
      <c r="E4" s="154">
        <v>4</v>
      </c>
      <c r="F4" s="154">
        <v>5</v>
      </c>
      <c r="G4" s="154">
        <v>6</v>
      </c>
      <c r="H4" s="72" t="s">
        <v>50</v>
      </c>
      <c r="I4" s="154">
        <v>8</v>
      </c>
      <c r="J4" s="154">
        <v>9</v>
      </c>
      <c r="K4" s="154">
        <v>10</v>
      </c>
      <c r="L4" s="154">
        <v>11</v>
      </c>
      <c r="M4" s="72" t="s">
        <v>51</v>
      </c>
      <c r="N4" s="154">
        <v>13</v>
      </c>
      <c r="O4" s="154">
        <v>14</v>
      </c>
      <c r="P4" s="72" t="s">
        <v>52</v>
      </c>
      <c r="Q4" s="154">
        <v>16</v>
      </c>
      <c r="R4" s="154">
        <v>17</v>
      </c>
      <c r="S4" s="72" t="s">
        <v>53</v>
      </c>
      <c r="T4" s="154">
        <v>19</v>
      </c>
      <c r="U4" s="154">
        <v>20</v>
      </c>
      <c r="V4" s="72">
        <v>21</v>
      </c>
      <c r="W4" s="154">
        <v>22</v>
      </c>
      <c r="X4" s="154">
        <v>23</v>
      </c>
      <c r="Y4" s="72" t="s">
        <v>54</v>
      </c>
      <c r="Z4" s="71">
        <v>25</v>
      </c>
      <c r="AA4" s="154">
        <v>26</v>
      </c>
      <c r="AB4" s="154">
        <v>27</v>
      </c>
      <c r="AC4" s="154">
        <v>28</v>
      </c>
      <c r="AD4" s="154">
        <v>29</v>
      </c>
      <c r="AE4" s="154">
        <v>30</v>
      </c>
      <c r="AF4" s="154">
        <v>31</v>
      </c>
      <c r="AG4" s="72">
        <v>32</v>
      </c>
    </row>
    <row r="5" spans="1:39" x14ac:dyDescent="0.25">
      <c r="A5" s="51"/>
      <c r="B5" s="73"/>
      <c r="C5" s="83">
        <f>(B6+B7+B8+B9+B10+B11+B12+B13+B14)/9</f>
        <v>16174.444444444445</v>
      </c>
      <c r="D5" s="74"/>
      <c r="E5" s="74"/>
      <c r="F5" s="74"/>
      <c r="G5" s="74"/>
      <c r="H5" s="83"/>
      <c r="I5" s="74"/>
      <c r="J5" s="74"/>
      <c r="K5" s="74"/>
      <c r="L5" s="74"/>
      <c r="M5" s="83"/>
      <c r="N5" s="74"/>
      <c r="O5" s="73"/>
      <c r="P5" s="85"/>
      <c r="Q5" s="73"/>
      <c r="R5" s="73"/>
      <c r="S5" s="85"/>
      <c r="T5" s="73"/>
      <c r="U5" s="73"/>
      <c r="V5" s="85"/>
      <c r="W5" s="73"/>
      <c r="X5" s="73"/>
      <c r="Y5" s="85"/>
      <c r="Z5" s="75">
        <v>15.8</v>
      </c>
      <c r="AA5" s="73">
        <v>6</v>
      </c>
      <c r="AB5" s="73">
        <v>16.100000000000001</v>
      </c>
      <c r="AC5" s="73">
        <v>22.3</v>
      </c>
      <c r="AD5" s="73">
        <v>10</v>
      </c>
      <c r="AE5" s="73">
        <v>35</v>
      </c>
      <c r="AF5" s="73">
        <v>35.799999999999997</v>
      </c>
      <c r="AG5" s="72"/>
      <c r="AL5" s="76">
        <f>Z5+AB5+AC5+AD5+AF5</f>
        <v>100</v>
      </c>
      <c r="AM5" s="76">
        <f>Z5+AB5+AC5+AD5+AF5</f>
        <v>100</v>
      </c>
    </row>
    <row r="6" spans="1:39" x14ac:dyDescent="0.25">
      <c r="A6" s="52" t="s">
        <v>22</v>
      </c>
      <c r="B6" s="159">
        <f>'[2]Исх. данные для ИБР'!B6</f>
        <v>99626</v>
      </c>
      <c r="C6" s="84">
        <f>(0.7*B6+0.3*C5)/B6</f>
        <v>0.748705491872938</v>
      </c>
      <c r="D6" s="160">
        <f>'[2]Исх. данные для ИБР'!I6</f>
        <v>7221</v>
      </c>
      <c r="E6" s="160">
        <f>'[2]Исх. данные для ИБР'!L6</f>
        <v>6185</v>
      </c>
      <c r="F6" s="160">
        <f>'[2]Исх. данные для ИБР'!M6</f>
        <v>274</v>
      </c>
      <c r="G6" s="78">
        <f t="shared" ref="G6:G15" si="0">E6/F6</f>
        <v>22.572992700729927</v>
      </c>
      <c r="H6" s="84">
        <f>(1+G15/G6)/2</f>
        <v>0.96244108540138196</v>
      </c>
      <c r="I6" s="160">
        <f>'[2]Исх. данные для ИБР'!H6</f>
        <v>11094</v>
      </c>
      <c r="J6" s="160">
        <f>'[2]Исх. данные для ИБР'!N6</f>
        <v>10794</v>
      </c>
      <c r="K6" s="160">
        <f>'[2]Исх. данные для ИБР'!O6</f>
        <v>482</v>
      </c>
      <c r="L6" s="78">
        <f t="shared" ref="L6:L15" si="1">J6/K6</f>
        <v>22.394190871369293</v>
      </c>
      <c r="M6" s="84">
        <f>(1+L15/L6)/2</f>
        <v>0.92610840445127474</v>
      </c>
      <c r="N6" s="160">
        <f>'[3]исх дан'!E6</f>
        <v>0</v>
      </c>
      <c r="O6" s="161">
        <f t="shared" ref="O6:O15" si="2">N6/B6</f>
        <v>0</v>
      </c>
      <c r="P6" s="84">
        <f t="shared" ref="P6:P14" si="3">1+O6</f>
        <v>1</v>
      </c>
      <c r="Q6" s="159">
        <f>'[2]Исх. данные для ИБР'!J6</f>
        <v>19959</v>
      </c>
      <c r="R6" s="159">
        <f>'[2]Исх. данные для ИБР'!K6</f>
        <v>18845</v>
      </c>
      <c r="S6" s="84">
        <f>(1+(Q6+R6)/B6)/(1+(Q15+R15)/B15)</f>
        <v>0.98493897215222248</v>
      </c>
      <c r="T6" s="160">
        <f>'[2]Исх. данные для ИБР'!C6</f>
        <v>99626</v>
      </c>
      <c r="U6" s="78">
        <f t="shared" ref="U6:U15" si="4">T6/B6</f>
        <v>1</v>
      </c>
      <c r="V6" s="84">
        <f t="shared" ref="V6:V15" si="5">1+U6</f>
        <v>2</v>
      </c>
      <c r="W6" s="162">
        <f>'[2]Исх. данные для ИБР'!G6</f>
        <v>4539.63</v>
      </c>
      <c r="X6" s="162">
        <f>'[2]Исх. данные для ИБР'!F6</f>
        <v>4</v>
      </c>
      <c r="Y6" s="84">
        <f>0.1+0.9*(0.7*W6/W15+0.3*X6/X15)</f>
        <v>0.95150816471064559</v>
      </c>
      <c r="Z6" s="79">
        <f>((B6*C6)/B6)/((B15*C15)/B15)</f>
        <v>0.748705491872938</v>
      </c>
      <c r="AA6" s="79">
        <v>0</v>
      </c>
      <c r="AB6" s="79">
        <f>((D6*H6*Y6)/B6)/((D15*H15*Y15)/B15)</f>
        <v>0.89607343324311761</v>
      </c>
      <c r="AC6" s="79">
        <f>((I6*M6*Y6)/B6)/((I15*M15*Y15)/B15)</f>
        <v>0.86829918261890504</v>
      </c>
      <c r="AD6" s="79">
        <f>((Q6*P6*V6*Y6)/B6)/((Q15*P15*V15*Y15)/B15)</f>
        <v>0.94250941543184974</v>
      </c>
      <c r="AE6" s="79">
        <v>0</v>
      </c>
      <c r="AF6" s="79">
        <f>((B6*P6)/B6)/((B15*P15)/B15)</f>
        <v>1</v>
      </c>
      <c r="AG6" s="80">
        <f>(Z5*Z6+AA5*AA6+AB5*AB6+AC5*AC6+AD5*AD6+AE5*AE6+AF5*AF6)/100</f>
        <v>0.9084449497352669</v>
      </c>
      <c r="AH6" s="79">
        <v>0.90100000000000002</v>
      </c>
      <c r="AI6" s="49">
        <f t="shared" ref="AI6:AI11" si="6">AG6/AH6*100</f>
        <v>100.82629852777656</v>
      </c>
      <c r="AJ6" s="76">
        <f>Z5+AB5+AC5+AD5+AF5</f>
        <v>100</v>
      </c>
      <c r="AK6" s="49">
        <v>1.0720000000000001</v>
      </c>
    </row>
    <row r="7" spans="1:39" x14ac:dyDescent="0.25">
      <c r="A7" s="52" t="s">
        <v>55</v>
      </c>
      <c r="B7" s="159">
        <f>'[2]Исх. данные для ИБР'!B7</f>
        <v>9948</v>
      </c>
      <c r="C7" s="84">
        <f>(0.7*B7+0.3*C5)/B7</f>
        <v>1.187769735960327</v>
      </c>
      <c r="D7" s="160">
        <f>'[2]Исх. данные для ИБР'!I7</f>
        <v>718</v>
      </c>
      <c r="E7" s="160">
        <f>'[2]Исх. данные для ИБР'!L7</f>
        <v>519</v>
      </c>
      <c r="F7" s="160">
        <f>'[2]Исх. данные для ИБР'!M7</f>
        <v>32</v>
      </c>
      <c r="G7" s="78">
        <f t="shared" si="0"/>
        <v>16.21875</v>
      </c>
      <c r="H7" s="84">
        <f>(1+G15/G7)/2</f>
        <v>1.1436179881484714</v>
      </c>
      <c r="I7" s="160">
        <f>'[2]Исх. данные для ИБР'!H7</f>
        <v>1097</v>
      </c>
      <c r="J7" s="160">
        <f>'[2]Исх. данные для ИБР'!N7</f>
        <v>1066</v>
      </c>
      <c r="K7" s="160">
        <f>'[2]Исх. данные для ИБР'!O7</f>
        <v>74</v>
      </c>
      <c r="L7" s="78">
        <f t="shared" si="1"/>
        <v>14.405405405405405</v>
      </c>
      <c r="M7" s="84">
        <f>(1+L15/L7)/2</f>
        <v>1.1624147445094359</v>
      </c>
      <c r="N7" s="160">
        <v>1746</v>
      </c>
      <c r="O7" s="161">
        <f t="shared" si="2"/>
        <v>0.17551266586248493</v>
      </c>
      <c r="P7" s="84">
        <f t="shared" si="3"/>
        <v>1.175512665862485</v>
      </c>
      <c r="Q7" s="159">
        <f>'[2]Исх. данные для ИБР'!J7</f>
        <v>2135</v>
      </c>
      <c r="R7" s="159">
        <f>'[2]Исх. данные для ИБР'!K7</f>
        <v>2324</v>
      </c>
      <c r="S7" s="84">
        <f>(1+(Q7+R7)/B7)/(1+(Q15+R15)/B15)</f>
        <v>1.0265723823268811</v>
      </c>
      <c r="T7" s="160">
        <f>'[2]Исх. данные для ИБР'!C7</f>
        <v>6229</v>
      </c>
      <c r="U7" s="78">
        <f t="shared" si="4"/>
        <v>0.62615601125854448</v>
      </c>
      <c r="V7" s="84">
        <f t="shared" si="5"/>
        <v>1.6261560112585445</v>
      </c>
      <c r="W7" s="162">
        <f>'[2]Исх. данные для ИБР'!G7</f>
        <v>7299.51</v>
      </c>
      <c r="X7" s="162">
        <f>'[2]Исх. данные для ИБР'!F7</f>
        <v>4.0199999999999996</v>
      </c>
      <c r="Y7" s="84">
        <f>0.1+0.9*(0.7*W7/W15+0.3*X7/X15)</f>
        <v>1.3064779757805522</v>
      </c>
      <c r="Z7" s="79">
        <f>((B7*C7)/B7)/((B15*C15)/B15)</f>
        <v>1.187769735960327</v>
      </c>
      <c r="AA7" s="79">
        <v>0</v>
      </c>
      <c r="AB7" s="79">
        <f>((D7*H7*Y7)/B7)/((D15*H15*Y15)/B15)</f>
        <v>1.4558077103214482</v>
      </c>
      <c r="AC7" s="79">
        <f>((I7*M7*Y7)/B7)/((I15*M15*Y15)/B15)</f>
        <v>1.4818820368536259</v>
      </c>
      <c r="AD7" s="79">
        <f>((Q7*P7*V7*Y7)/B7)/((Q15*P15*V15*Y15)/B15)</f>
        <v>1.3250455730816149</v>
      </c>
      <c r="AE7" s="79">
        <v>0</v>
      </c>
      <c r="AF7" s="79">
        <f>((B7*P7)/B7)/((B15*P15)/B15)</f>
        <v>1.175512665862485</v>
      </c>
      <c r="AG7" s="80">
        <f>(Z5*Z7+AA5*AA7+AB5*AB7+AC5*AC7+AD5*AD7+AE5*AE7+AF5*AF7)/100</f>
        <v>1.3058504455487745</v>
      </c>
      <c r="AH7" s="79">
        <v>1.3049999999999999</v>
      </c>
      <c r="AI7" s="49">
        <f t="shared" si="6"/>
        <v>100.06516824128539</v>
      </c>
      <c r="AK7" s="49">
        <v>1.4370000000000001</v>
      </c>
    </row>
    <row r="8" spans="1:39" x14ac:dyDescent="0.25">
      <c r="A8" s="52" t="s">
        <v>23</v>
      </c>
      <c r="B8" s="159">
        <f>'[2]Исх. данные для ИБР'!B8</f>
        <v>5078</v>
      </c>
      <c r="C8" s="84">
        <f>(0.7*B8+0.3*C5)/B8</f>
        <v>1.6555599317316527</v>
      </c>
      <c r="D8" s="160">
        <f>'[2]Исх. данные для ИБР'!I8</f>
        <v>413</v>
      </c>
      <c r="E8" s="160">
        <f>'[2]Исх. данные для ИБР'!L8</f>
        <v>354</v>
      </c>
      <c r="F8" s="160">
        <f>'[2]Исх. данные для ИБР'!M8</f>
        <v>18</v>
      </c>
      <c r="G8" s="78">
        <f t="shared" si="0"/>
        <v>19.666666666666668</v>
      </c>
      <c r="H8" s="84">
        <f>(1+G15/G8)/2</f>
        <v>1.0307803006076113</v>
      </c>
      <c r="I8" s="160">
        <f>'[2]Исх. данные для ИБР'!H8</f>
        <v>623</v>
      </c>
      <c r="J8" s="160">
        <f>'[2]Исх. данные для ИБР'!N8</f>
        <v>631</v>
      </c>
      <c r="K8" s="160">
        <f>'[2]Исх. данные для ИБР'!O8</f>
        <v>41</v>
      </c>
      <c r="L8" s="78">
        <f t="shared" si="1"/>
        <v>15.390243902439025</v>
      </c>
      <c r="M8" s="84">
        <f>(1+L15/L8)/2</f>
        <v>1.1200261023585347</v>
      </c>
      <c r="N8" s="160">
        <f>'[3]исх дан'!E8</f>
        <v>0</v>
      </c>
      <c r="O8" s="161">
        <f t="shared" si="2"/>
        <v>0</v>
      </c>
      <c r="P8" s="84">
        <f t="shared" si="3"/>
        <v>1</v>
      </c>
      <c r="Q8" s="159">
        <f>'[2]Исх. данные для ИБР'!J8</f>
        <v>1145</v>
      </c>
      <c r="R8" s="159">
        <f>'[2]Исх. данные для ИБР'!K8</f>
        <v>965</v>
      </c>
      <c r="S8" s="84">
        <f>(1+(Q8+R8)/B8)/(1+(Q15+R15)/B15)</f>
        <v>1.0033839935266196</v>
      </c>
      <c r="T8" s="160">
        <f>'[2]Исх. данные для ИБР'!C8</f>
        <v>5078</v>
      </c>
      <c r="U8" s="78">
        <f t="shared" si="4"/>
        <v>1</v>
      </c>
      <c r="V8" s="84">
        <f t="shared" si="5"/>
        <v>2</v>
      </c>
      <c r="W8" s="162">
        <f>'[2]Исх. данные для ИБР'!G8</f>
        <v>4666.3500000000004</v>
      </c>
      <c r="X8" s="162">
        <f>'[2]Исх. данные для ИБР'!F8</f>
        <v>4</v>
      </c>
      <c r="Y8" s="84">
        <f>0.1+0.9*(0.7*W8/W15+0.3*X8/X15)</f>
        <v>0.96774466682160987</v>
      </c>
      <c r="Z8" s="79">
        <f>((B8*C8)/B8)/((B15*C15)/B15)</f>
        <v>1.6555599317316527</v>
      </c>
      <c r="AA8" s="79">
        <v>0</v>
      </c>
      <c r="AB8" s="79">
        <f>((D8*H8*Y8)/B8)/((D15*H15*Y15)/B15)</f>
        <v>1.0952582385558478</v>
      </c>
      <c r="AC8" s="79">
        <f>((I8*M8*Y8)/B8)/((I15*M15*Y15)/B15)</f>
        <v>1.1766948710611322</v>
      </c>
      <c r="AD8" s="79">
        <f>((Q8*P8*V8*Y8)/B8)/((Q15*P15*V15*Y15)/B15)</f>
        <v>1.0788987015605043</v>
      </c>
      <c r="AE8" s="79">
        <v>0</v>
      </c>
      <c r="AF8" s="79">
        <f>((B8*P8)/B8)/((B15*P15)/B15)</f>
        <v>1</v>
      </c>
      <c r="AG8" s="80">
        <f>(Z5*Z8+AA5*AA8+AB5*AB8+AC5*AC8+AD5*AD8+AE5*AE8+AF5*AF8)/100</f>
        <v>1.1662078720237756</v>
      </c>
      <c r="AH8" s="79">
        <v>1.0620000000000001</v>
      </c>
      <c r="AI8" s="49">
        <f t="shared" si="6"/>
        <v>109.81241732803912</v>
      </c>
      <c r="AK8" s="49">
        <v>1.3360000000000001</v>
      </c>
    </row>
    <row r="9" spans="1:39" x14ac:dyDescent="0.25">
      <c r="A9" s="52" t="s">
        <v>24</v>
      </c>
      <c r="B9" s="159">
        <f>'[2]Исх. данные для ИБР'!B9</f>
        <v>2071</v>
      </c>
      <c r="C9" s="84">
        <f>(0.7*B9+0.3*C5)/B9</f>
        <v>3.0429905037823914</v>
      </c>
      <c r="D9" s="160">
        <f>'[2]Исх. данные для ИБР'!I9</f>
        <v>241</v>
      </c>
      <c r="E9" s="160">
        <f>'[2]Исх. данные для ИБР'!L9</f>
        <v>159</v>
      </c>
      <c r="F9" s="160">
        <f>'[2]Исх. данные для ИБР'!M9</f>
        <v>10</v>
      </c>
      <c r="G9" s="78">
        <f t="shared" si="0"/>
        <v>15.9</v>
      </c>
      <c r="H9" s="84">
        <f>(1+G15/G9)/2</f>
        <v>1.1565207072505044</v>
      </c>
      <c r="I9" s="160">
        <f>'[2]Исх. данные для ИБР'!H9</f>
        <v>330</v>
      </c>
      <c r="J9" s="160">
        <f>'[2]Исх. данные для ИБР'!N9</f>
        <v>346</v>
      </c>
      <c r="K9" s="160">
        <f>'[2]Исх. данные для ИБР'!O9</f>
        <v>33</v>
      </c>
      <c r="L9" s="78">
        <f t="shared" si="1"/>
        <v>10.484848484848484</v>
      </c>
      <c r="M9" s="84">
        <f>(1+L15/L9)/2</f>
        <v>1.4101088065283918</v>
      </c>
      <c r="N9" s="160">
        <v>600</v>
      </c>
      <c r="O9" s="161">
        <f t="shared" si="2"/>
        <v>0.28971511347175277</v>
      </c>
      <c r="P9" s="84">
        <f t="shared" si="3"/>
        <v>1.2897151134717528</v>
      </c>
      <c r="Q9" s="159">
        <f>'[2]Исх. данные для ИБР'!J9</f>
        <v>609</v>
      </c>
      <c r="R9" s="159">
        <f>'[2]Исх. данные для ИБР'!K9</f>
        <v>434</v>
      </c>
      <c r="S9" s="84">
        <f>(1+(Q9+R9)/B9)/(1+(Q15+R15)/B15)</f>
        <v>1.0658358063485507</v>
      </c>
      <c r="T9" s="160">
        <f>'[2]Исх. данные для ИБР'!C9</f>
        <v>1471</v>
      </c>
      <c r="U9" s="78">
        <f t="shared" si="4"/>
        <v>0.71028488652824717</v>
      </c>
      <c r="V9" s="84">
        <f t="shared" si="5"/>
        <v>1.7102848865282472</v>
      </c>
      <c r="W9" s="162">
        <f>'[2]Исх. данные для ИБР'!G9</f>
        <v>6528.28</v>
      </c>
      <c r="X9" s="162">
        <f>'[2]Исх. данные для ИБР'!F9</f>
        <v>4</v>
      </c>
      <c r="Y9" s="84">
        <f>0.1+0.9*(0.7*W9/W15+0.3*X9/X15)</f>
        <v>1.2063118257189234</v>
      </c>
      <c r="Z9" s="79">
        <f>((B9*C9)/B9)/((B15*C15)/B15)</f>
        <v>3.0429905037823914</v>
      </c>
      <c r="AA9" s="79">
        <v>0</v>
      </c>
      <c r="AB9" s="79">
        <f>((D9*H9*Y9)/B9)/((D15*H15*Y15)/B15)</f>
        <v>2.19170560820994</v>
      </c>
      <c r="AC9" s="79">
        <f>((I9*M9*Y9)/B9)/((I15*M15*Y15)/B15)</f>
        <v>2.3984221748480401</v>
      </c>
      <c r="AD9" s="79">
        <f>((Q9*P9*V9*Y9)/B9)/((Q15*P15*V15*Y15)/B15)</f>
        <v>1.9343547494736337</v>
      </c>
      <c r="AE9" s="79">
        <v>0</v>
      </c>
      <c r="AF9" s="79">
        <f>((B9*P9)/B9)/((B15*P15)/B15)</f>
        <v>1.2897151134717528</v>
      </c>
      <c r="AG9" s="80">
        <f>(Z5*Z9+AA5*AA9+AB5*AB9+AC5*AC9+AD5*AD9+AE5*AE9+AF5*AF9)/100</f>
        <v>2.023658733080782</v>
      </c>
      <c r="AH9" s="79">
        <v>3.23</v>
      </c>
      <c r="AI9" s="49">
        <f t="shared" si="6"/>
        <v>62.651973160395727</v>
      </c>
      <c r="AK9" s="49">
        <v>2.7749999999999999</v>
      </c>
    </row>
    <row r="10" spans="1:39" x14ac:dyDescent="0.25">
      <c r="A10" s="52" t="s">
        <v>25</v>
      </c>
      <c r="B10" s="159">
        <f>'[2]Исх. данные для ИБР'!B10</f>
        <v>2385</v>
      </c>
      <c r="C10" s="84">
        <f>(0.7*B10+0.3*C5)/B10</f>
        <v>2.7345213137665967</v>
      </c>
      <c r="D10" s="160">
        <f>'[2]Исх. данные для ИБР'!I10</f>
        <v>185</v>
      </c>
      <c r="E10" s="160">
        <f>'[2]Исх. данные для ИБР'!L10</f>
        <v>154</v>
      </c>
      <c r="F10" s="160">
        <f>'[2]Исх. данные для ИБР'!M10</f>
        <v>12</v>
      </c>
      <c r="G10" s="78">
        <f t="shared" si="0"/>
        <v>12.833333333333334</v>
      </c>
      <c r="H10" s="84">
        <f>(1+G15/G10)/2</f>
        <v>1.313403577554521</v>
      </c>
      <c r="I10" s="160">
        <f>'[2]Исх. данные для ИБР'!H10</f>
        <v>244</v>
      </c>
      <c r="J10" s="160">
        <f>'[2]Исх. данные для ИБР'!N10</f>
        <v>274</v>
      </c>
      <c r="K10" s="160">
        <f>'[2]Исх. данные для ИБР'!O10</f>
        <v>20</v>
      </c>
      <c r="L10" s="78">
        <f t="shared" si="1"/>
        <v>13.7</v>
      </c>
      <c r="M10" s="84">
        <f>(1+L15/L10)/2</f>
        <v>1.196522112494633</v>
      </c>
      <c r="N10" s="160">
        <v>154</v>
      </c>
      <c r="O10" s="161">
        <f t="shared" si="2"/>
        <v>6.4570230607966461E-2</v>
      </c>
      <c r="P10" s="84">
        <f t="shared" si="3"/>
        <v>1.0645702306079665</v>
      </c>
      <c r="Q10" s="159">
        <f>'[2]Исх. данные для ИБР'!J10</f>
        <v>504</v>
      </c>
      <c r="R10" s="159">
        <f>'[2]Исх. данные для ИБР'!K10</f>
        <v>645</v>
      </c>
      <c r="S10" s="84">
        <f>(1+(Q10+R10)/B10)/(1+(Q15+R15)/B15)</f>
        <v>1.0503401295543218</v>
      </c>
      <c r="T10" s="160">
        <f>'[2]Исх. данные для ИБР'!C10</f>
        <v>2231</v>
      </c>
      <c r="U10" s="78">
        <f t="shared" si="4"/>
        <v>0.93542976939203359</v>
      </c>
      <c r="V10" s="84">
        <f t="shared" si="5"/>
        <v>1.9354297693920337</v>
      </c>
      <c r="W10" s="162">
        <f>'[2]Исх. данные для ИБР'!G10</f>
        <v>3929.58</v>
      </c>
      <c r="X10" s="162">
        <f>'[2]Исх. данные для ИБР'!F10</f>
        <v>4</v>
      </c>
      <c r="Y10" s="84">
        <f>0.1+0.9*(0.7*W10/W15+0.3*X10/X15)</f>
        <v>0.87334309121953346</v>
      </c>
      <c r="Z10" s="79">
        <f>((B10*C10)/B10)/((B15*C15)/B15)</f>
        <v>2.7345213137665967</v>
      </c>
      <c r="AA10" s="79">
        <v>0</v>
      </c>
      <c r="AB10" s="79">
        <f>((D10*H10*Y10)/B10)/((D15*H15*Y15)/B15)</f>
        <v>1.2011540383536936</v>
      </c>
      <c r="AC10" s="79">
        <f>((I10*M10*Y10)/B10)/((I15*M15*Y15)/B15)</f>
        <v>0.94599020725939253</v>
      </c>
      <c r="AD10" s="79">
        <f>((Q10*P10*V10*Y10)/B10)/((Q15*P15*V15*Y15)/B15)</f>
        <v>0.94006065090718061</v>
      </c>
      <c r="AE10" s="79">
        <v>0</v>
      </c>
      <c r="AF10" s="79">
        <f>((B10*P10)/B10)/((B15*P15)/B15)</f>
        <v>1.0645702306079665</v>
      </c>
      <c r="AG10" s="80">
        <f>(Z5*Z10+AA5*AA10+AB5*AB10+AC5*AC10+AD5*AD10+AE5*AE10+AF5*AF10)/100</f>
        <v>1.3115181916172816</v>
      </c>
      <c r="AH10" s="79">
        <v>1.1259999999999999</v>
      </c>
      <c r="AI10" s="49">
        <f t="shared" si="6"/>
        <v>116.47586071201437</v>
      </c>
      <c r="AK10" s="49">
        <v>1.3520000000000001</v>
      </c>
    </row>
    <row r="11" spans="1:39" x14ac:dyDescent="0.25">
      <c r="A11" s="52" t="s">
        <v>26</v>
      </c>
      <c r="B11" s="159">
        <f>'[2]Исх. данные для ИБР'!B11</f>
        <v>7667</v>
      </c>
      <c r="C11" s="84">
        <f>(0.7*B11+0.3*C5)/B11</f>
        <v>1.3328855267162298</v>
      </c>
      <c r="D11" s="160">
        <f>'[2]Исх. данные для ИБР'!I11</f>
        <v>476</v>
      </c>
      <c r="E11" s="160">
        <f>'[2]Исх. данные для ИБР'!L11</f>
        <v>347</v>
      </c>
      <c r="F11" s="160">
        <f>'[2]Исх. данные для ИБР'!M11</f>
        <v>21</v>
      </c>
      <c r="G11" s="78">
        <f t="shared" si="0"/>
        <v>16.523809523809526</v>
      </c>
      <c r="H11" s="84">
        <f>(1+G15/G11)/2</f>
        <v>1.1317356315589147</v>
      </c>
      <c r="I11" s="160">
        <f>'[2]Исх. данные для ИБР'!H11</f>
        <v>777</v>
      </c>
      <c r="J11" s="160">
        <f>'[2]Исх. данные для ИБР'!N11</f>
        <v>775</v>
      </c>
      <c r="K11" s="160">
        <f>'[2]Исх. данные для ИБР'!O11</f>
        <v>47</v>
      </c>
      <c r="L11" s="78">
        <f t="shared" si="1"/>
        <v>16.48936170212766</v>
      </c>
      <c r="M11" s="84">
        <f>(1+L15/L11)/2</f>
        <v>1.0786975332068311</v>
      </c>
      <c r="N11" s="160">
        <v>306</v>
      </c>
      <c r="O11" s="161">
        <f t="shared" si="2"/>
        <v>3.9911308203991129E-2</v>
      </c>
      <c r="P11" s="84">
        <f t="shared" si="3"/>
        <v>1.039911308203991</v>
      </c>
      <c r="Q11" s="159">
        <f>'[2]Исх. данные для ИБР'!J11</f>
        <v>1444</v>
      </c>
      <c r="R11" s="159">
        <f>'[2]Исх. данные для ИБР'!K11</f>
        <v>1609</v>
      </c>
      <c r="S11" s="84">
        <f>(1+(Q11+R11)/B11)/(1+(Q15+R15)/B15)</f>
        <v>0.99110831308586533</v>
      </c>
      <c r="T11" s="160">
        <f>'[2]Исх. данные для ИБР'!C11</f>
        <v>7409</v>
      </c>
      <c r="U11" s="78">
        <f t="shared" si="4"/>
        <v>0.96634928916134077</v>
      </c>
      <c r="V11" s="84">
        <f t="shared" si="5"/>
        <v>1.9663492891613408</v>
      </c>
      <c r="W11" s="162">
        <f>'[2]Исх. данные для ИБР'!G11</f>
        <v>3351.74</v>
      </c>
      <c r="X11" s="162">
        <f>'[2]Исх. данные для ИБР'!F11</f>
        <v>4</v>
      </c>
      <c r="Y11" s="84">
        <f>0.1+0.9*(0.7*W11/W15+0.3*X11/X15)</f>
        <v>0.79930505160621645</v>
      </c>
      <c r="Z11" s="79">
        <f>((B11*C11)/B11)/((B15*C15)/B15)</f>
        <v>1.3328855267162298</v>
      </c>
      <c r="AA11" s="79">
        <v>0</v>
      </c>
      <c r="AB11" s="79">
        <f>((D11*H11*Y11)/B11)/((D15*H15*Y15)/B15)</f>
        <v>0.75817823572424325</v>
      </c>
      <c r="AC11" s="79">
        <f>((I11*M11*Y11)/B11)/((I15*M15*Y15)/B15)</f>
        <v>0.77319204740046632</v>
      </c>
      <c r="AD11" s="79">
        <f>((Q11*P11*V11*Y11)/B11)/((Q15*P15*V15*Y15)/B15)</f>
        <v>0.7610064751517337</v>
      </c>
      <c r="AE11" s="79">
        <v>0</v>
      </c>
      <c r="AF11" s="79">
        <f>((B11*P11)/B11)/((B15*P15)/B15)</f>
        <v>1.039911308203991</v>
      </c>
      <c r="AG11" s="80">
        <f>(Z5*Z11+AA5*AA11+AB5*AB11+AC5*AC11+AD5*AD11+AE5*AE11+AF5*AF11)/100</f>
        <v>0.95347333159527348</v>
      </c>
      <c r="AH11" s="79">
        <v>0.89500000000000002</v>
      </c>
      <c r="AI11" s="49">
        <f t="shared" si="6"/>
        <v>106.53333313913672</v>
      </c>
      <c r="AK11" s="49">
        <v>1.085</v>
      </c>
    </row>
    <row r="12" spans="1:39" x14ac:dyDescent="0.25">
      <c r="A12" s="52" t="s">
        <v>27</v>
      </c>
      <c r="B12" s="159">
        <f>'[2]Исх. данные для ИБР'!B12</f>
        <v>4272</v>
      </c>
      <c r="C12" s="84">
        <f>(0.7*B12+0.3*C5)/B12</f>
        <v>1.8358458177278401</v>
      </c>
      <c r="D12" s="160">
        <f>'[2]Исх. данные для ИБР'!I12</f>
        <v>348</v>
      </c>
      <c r="E12" s="160">
        <f>'[2]Исх. данные для ИБР'!L12</f>
        <v>207</v>
      </c>
      <c r="F12" s="160">
        <f>'[2]Исх. данные для ИБР'!M12</f>
        <v>14</v>
      </c>
      <c r="G12" s="78">
        <f t="shared" si="0"/>
        <v>14.785714285714286</v>
      </c>
      <c r="H12" s="84">
        <f>(1+G15/G12)/2</f>
        <v>1.2059976301157596</v>
      </c>
      <c r="I12" s="160">
        <f>'[2]Исх. данные для ИБР'!H12</f>
        <v>460</v>
      </c>
      <c r="J12" s="160">
        <f>'[2]Исх. данные для ИБР'!N12</f>
        <v>460</v>
      </c>
      <c r="K12" s="160">
        <f>'[2]Исх. данные для ИБР'!O12</f>
        <v>33</v>
      </c>
      <c r="L12" s="78">
        <f t="shared" si="1"/>
        <v>13.939393939393939</v>
      </c>
      <c r="M12" s="84">
        <f>(1+L15/L12)/2</f>
        <v>1.1845601023017904</v>
      </c>
      <c r="N12" s="160">
        <v>273</v>
      </c>
      <c r="O12" s="161">
        <f t="shared" si="2"/>
        <v>6.3904494382022475E-2</v>
      </c>
      <c r="P12" s="84">
        <f t="shared" si="3"/>
        <v>1.0639044943820224</v>
      </c>
      <c r="Q12" s="159">
        <f>'[2]Исх. данные для ИБР'!J12</f>
        <v>969</v>
      </c>
      <c r="R12" s="159">
        <f>'[2]Исх. данные для ИБР'!K12</f>
        <v>1079</v>
      </c>
      <c r="S12" s="84">
        <f>(1+(Q12+R12)/B12)/(1+(Q15+R15)/B15)</f>
        <v>1.0486670710316344</v>
      </c>
      <c r="T12" s="160">
        <f>'[2]Исх. данные для ИБР'!C12</f>
        <v>3273</v>
      </c>
      <c r="U12" s="78">
        <f t="shared" si="4"/>
        <v>0.7661516853932584</v>
      </c>
      <c r="V12" s="84">
        <f t="shared" si="5"/>
        <v>1.7661516853932584</v>
      </c>
      <c r="W12" s="162">
        <f>'[2]Исх. данные для ИБР'!G12</f>
        <v>3416.26</v>
      </c>
      <c r="X12" s="162">
        <f>'[2]Исх. данные для ИБР'!F12</f>
        <v>4</v>
      </c>
      <c r="Y12" s="84">
        <f>0.1+0.9*(0.7*W12/W15+0.3*X12/X15)</f>
        <v>0.80757193225804258</v>
      </c>
      <c r="Z12" s="79">
        <f>((B12*C12)/B12)/((B15*C15)/B15)</f>
        <v>1.8358458177278401</v>
      </c>
      <c r="AA12" s="79">
        <v>0</v>
      </c>
      <c r="AB12" s="79">
        <f>((D12*H12*Y12)/B12)/((D15*H15*Y15)/B15)</f>
        <v>1.071045565500484</v>
      </c>
      <c r="AC12" s="79">
        <f>((I12*M12*Y12)/B12)/((I15*M15*Y15)/B15)</f>
        <v>0.91147441908395543</v>
      </c>
      <c r="AD12" s="79">
        <f>((Q12*P12*V12*Y12)/B12)/((Q15*P15*V15*Y15)/B15)</f>
        <v>0.85090581379808261</v>
      </c>
      <c r="AE12" s="79">
        <v>0</v>
      </c>
      <c r="AF12" s="79">
        <f>((B12*P12)/B12)/((B15*P15)/B15)</f>
        <v>1.0639044943820224</v>
      </c>
      <c r="AG12" s="80">
        <f>(Z5*Z12+AA5*AA12+AB5*AB12+AC5*AC12+AD5*AD12+AE5*AE12+AF5*AF12)/100</f>
        <v>1.1317291610708711</v>
      </c>
      <c r="AH12" s="79">
        <v>1.1359999999999999</v>
      </c>
      <c r="AI12" s="81">
        <f>AG12/AH12*100</f>
        <v>99.624045868914706</v>
      </c>
      <c r="AK12" s="49">
        <v>1.24</v>
      </c>
    </row>
    <row r="13" spans="1:39" x14ac:dyDescent="0.25">
      <c r="A13" s="52" t="s">
        <v>28</v>
      </c>
      <c r="B13" s="159">
        <f>'[2]Исх. данные для ИБР'!B13</f>
        <v>6675</v>
      </c>
      <c r="C13" s="84">
        <f>(0.7*B13+0.3*C5)/B13</f>
        <v>1.4269413233458175</v>
      </c>
      <c r="D13" s="160">
        <f>'[2]Исх. данные для ИБР'!I13</f>
        <v>596</v>
      </c>
      <c r="E13" s="160">
        <f>'[2]Исх. данные для ИБР'!L13</f>
        <v>441</v>
      </c>
      <c r="F13" s="160">
        <f>'[2]Исх. данные для ИБР'!M13</f>
        <v>21</v>
      </c>
      <c r="G13" s="78">
        <f t="shared" si="0"/>
        <v>21</v>
      </c>
      <c r="H13" s="84">
        <f>(1+G15/G13)/2</f>
        <v>0.99707996406109611</v>
      </c>
      <c r="I13" s="160">
        <f>'[2]Исх. данные для ИБР'!H13</f>
        <v>817</v>
      </c>
      <c r="J13" s="160">
        <f>'[2]Исх. данные для ИБР'!N13</f>
        <v>833</v>
      </c>
      <c r="K13" s="160">
        <f>'[2]Исх. данные для ИБР'!O13</f>
        <v>59</v>
      </c>
      <c r="L13" s="78">
        <f t="shared" si="1"/>
        <v>14.118644067796611</v>
      </c>
      <c r="M13" s="84">
        <f>(1+L15/L13)/2</f>
        <v>1.1758689358096179</v>
      </c>
      <c r="N13" s="160">
        <v>1079</v>
      </c>
      <c r="O13" s="161">
        <f t="shared" si="2"/>
        <v>0.16164794007490638</v>
      </c>
      <c r="P13" s="84">
        <f t="shared" si="3"/>
        <v>1.1616479400749065</v>
      </c>
      <c r="Q13" s="159">
        <f>'[2]Исх. данные для ИБР'!J13</f>
        <v>1525</v>
      </c>
      <c r="R13" s="159">
        <f>'[2]Исх. данные для ИБР'!K13</f>
        <v>1819</v>
      </c>
      <c r="S13" s="84">
        <f>(1+(Q13+R13)/B13)/(1+(Q15+R15)/B15)</f>
        <v>1.0639590262952856</v>
      </c>
      <c r="T13" s="160">
        <f>'[2]Исх. данные для ИБР'!C13</f>
        <v>6227</v>
      </c>
      <c r="U13" s="78">
        <f t="shared" si="4"/>
        <v>0.93288389513108616</v>
      </c>
      <c r="V13" s="84">
        <f t="shared" si="5"/>
        <v>1.932883895131086</v>
      </c>
      <c r="W13" s="162">
        <f>'[2]Исх. данные для ИБР'!G13</f>
        <v>6376.02</v>
      </c>
      <c r="X13" s="162">
        <f>'[2]Исх. данные для ИБР'!F13</f>
        <v>4</v>
      </c>
      <c r="Y13" s="84">
        <f>0.1+0.9*(0.7*W13/W15+0.3*X13/X15)</f>
        <v>1.1868029099091428</v>
      </c>
      <c r="Z13" s="79">
        <f>((B13*C13)/B13)/((B15*C15)/B15)</f>
        <v>1.4269413233458175</v>
      </c>
      <c r="AA13" s="79">
        <v>0</v>
      </c>
      <c r="AB13" s="79">
        <f>((D13*H13*Y13)/B13)/((D15*H15*Y15)/B15)</f>
        <v>1.4263820284317499</v>
      </c>
      <c r="AC13" s="79">
        <f>((I13*M13*Y13)/B13)/((I15*M15*Y15)/B15)</f>
        <v>1.5114294701343807</v>
      </c>
      <c r="AD13" s="79">
        <f>((Q13*P13*V13*Y13)/B13)/((Q15*P15*V15*Y15)/B15)</f>
        <v>1.5050626152260269</v>
      </c>
      <c r="AE13" s="79">
        <v>0</v>
      </c>
      <c r="AF13" s="79">
        <f>((B13*P13)/B13)/((B15*P15)/B15)</f>
        <v>1.1616479400749065</v>
      </c>
      <c r="AG13" s="80">
        <f>(Z5*Z13+AA5*AA13+AB5*AB13+AC5*AC13+AD5*AD13+AE5*AE13+AF5*AF13)/100</f>
        <v>1.3585292315755371</v>
      </c>
      <c r="AH13" s="79">
        <v>1.7110000000000001</v>
      </c>
      <c r="AI13" s="49">
        <f>AG13/AH13*100</f>
        <v>79.399721307746177</v>
      </c>
      <c r="AK13" s="49">
        <v>1.347</v>
      </c>
    </row>
    <row r="14" spans="1:39" x14ac:dyDescent="0.25">
      <c r="A14" s="52" t="s">
        <v>29</v>
      </c>
      <c r="B14" s="159">
        <f>'[2]Исх. данные для ИБР'!B14</f>
        <v>7848</v>
      </c>
      <c r="C14" s="84">
        <f>(0.7*B14+0.3*C5)/B14</f>
        <v>1.3182891607203533</v>
      </c>
      <c r="D14" s="160">
        <f>'[2]Исх. данные для ИБР'!I14</f>
        <v>585</v>
      </c>
      <c r="E14" s="160">
        <f>'[2]Исх. данные для ИБР'!L14</f>
        <v>486</v>
      </c>
      <c r="F14" s="160">
        <f>'[2]Исх. данные для ИБР'!M14</f>
        <v>22</v>
      </c>
      <c r="G14" s="78">
        <f t="shared" si="0"/>
        <v>22.09090909090909</v>
      </c>
      <c r="H14" s="84">
        <f>(1+G15/G14)/2</f>
        <v>0.97253280534202968</v>
      </c>
      <c r="I14" s="160">
        <f>'[2]Исх. данные для ИБР'!H14</f>
        <v>1009</v>
      </c>
      <c r="J14" s="160">
        <f>'[2]Исх. данные для ИБР'!N14</f>
        <v>1043</v>
      </c>
      <c r="K14" s="160">
        <f>'[2]Исх. данные для ИБР'!O14</f>
        <v>61</v>
      </c>
      <c r="L14" s="78">
        <f t="shared" si="1"/>
        <v>17.098360655737704</v>
      </c>
      <c r="M14" s="84">
        <f>(1+L15/L14)/2</f>
        <v>1.0580858383621905</v>
      </c>
      <c r="N14" s="160">
        <v>225</v>
      </c>
      <c r="O14" s="161">
        <f t="shared" si="2"/>
        <v>2.8669724770642203E-2</v>
      </c>
      <c r="P14" s="84">
        <f t="shared" si="3"/>
        <v>1.0286697247706422</v>
      </c>
      <c r="Q14" s="159">
        <f>'[2]Исх. данные для ИБР'!J14</f>
        <v>1799</v>
      </c>
      <c r="R14" s="159">
        <f>'[2]Исх. данные для ИБР'!K14</f>
        <v>1983</v>
      </c>
      <c r="S14" s="84">
        <f>(1+(Q14+R14)/B14)/(1+(Q15+R15)/B15)</f>
        <v>1.0504430623743988</v>
      </c>
      <c r="T14" s="160">
        <f>'[2]Исх. данные для ИБР'!C14</f>
        <v>7764</v>
      </c>
      <c r="U14" s="78">
        <f t="shared" si="4"/>
        <v>0.9892966360856269</v>
      </c>
      <c r="V14" s="84">
        <f t="shared" si="5"/>
        <v>1.9892966360856268</v>
      </c>
      <c r="W14" s="162">
        <f>'[2]Исх. данные для ИБР'!G14</f>
        <v>4144.92</v>
      </c>
      <c r="X14" s="162">
        <f>'[2]Исх. данные для ИБР'!F14</f>
        <v>4</v>
      </c>
      <c r="Y14" s="84">
        <f>0.1+0.9*(0.7*W14/W15+0.3*X14/X15)</f>
        <v>0.90093438197533404</v>
      </c>
      <c r="Z14" s="79">
        <f>((B14*C14)/B14)/((B15*C15)/B15)</f>
        <v>1.3182891607203533</v>
      </c>
      <c r="AA14" s="79">
        <v>0</v>
      </c>
      <c r="AB14" s="79">
        <f>((D14*H14*Y14)/B14)/((D15*H15*Y15)/B15)</f>
        <v>0.88171163011524578</v>
      </c>
      <c r="AC14" s="79">
        <f>((I14*M14*Y14)/B14)/((I15*M15*Y15)/B15)</f>
        <v>1.0844906555037315</v>
      </c>
      <c r="AD14" s="79">
        <f>((Q14*P14*V14*Y14)/B14)/((Q15*P15*V15*Y15)/B15)</f>
        <v>1.0447633622219319</v>
      </c>
      <c r="AE14" s="79">
        <v>0</v>
      </c>
      <c r="AF14" s="79">
        <f>((B14*P14)/B14)/((B15*P15)/B15)</f>
        <v>1.0286697247706422</v>
      </c>
      <c r="AG14" s="80">
        <f>(Z5*Z14+AA5*AA14+AB5*AB14+AC5*AC14+AD5*AD14+AE5*AE14+AF5*AF14)/100</f>
        <v>1.0648267737097856</v>
      </c>
      <c r="AH14" s="79">
        <v>1.08</v>
      </c>
      <c r="AI14" s="49">
        <f>AG14/AH14*100</f>
        <v>98.595071639794966</v>
      </c>
      <c r="AK14" s="49">
        <v>1.246</v>
      </c>
    </row>
    <row r="15" spans="1:39" x14ac:dyDescent="0.25">
      <c r="A15" s="53" t="s">
        <v>30</v>
      </c>
      <c r="B15" s="82">
        <f>SUM(B6:B14)</f>
        <v>145570</v>
      </c>
      <c r="C15" s="84">
        <v>1</v>
      </c>
      <c r="D15" s="163">
        <f>SUM(D6:D14)</f>
        <v>10783</v>
      </c>
      <c r="E15" s="163">
        <f>SUM(E6:E14)</f>
        <v>8852</v>
      </c>
      <c r="F15" s="163">
        <f>SUM(F6:F14)</f>
        <v>424</v>
      </c>
      <c r="G15" s="77">
        <f t="shared" si="0"/>
        <v>20.877358490566039</v>
      </c>
      <c r="H15" s="84">
        <f>(1+G15/G15)/2</f>
        <v>1</v>
      </c>
      <c r="I15" s="163">
        <f>SUM(I6:I14)</f>
        <v>16451</v>
      </c>
      <c r="J15" s="163">
        <f>SUM(J6:J14)</f>
        <v>16222</v>
      </c>
      <c r="K15" s="163">
        <f>SUM(K6:K14)</f>
        <v>850</v>
      </c>
      <c r="L15" s="77">
        <f t="shared" si="1"/>
        <v>19.084705882352942</v>
      </c>
      <c r="M15" s="84">
        <f>(1+L15/L15)/2</f>
        <v>1</v>
      </c>
      <c r="N15" s="163">
        <f>SUM(N6:N14)</f>
        <v>4383</v>
      </c>
      <c r="O15" s="164">
        <f t="shared" si="2"/>
        <v>3.0109225802019648E-2</v>
      </c>
      <c r="P15" s="84">
        <f>(O15+1)/(O15+1)</f>
        <v>1</v>
      </c>
      <c r="Q15" s="165">
        <f>'[2]Исх. данные для ИБР'!J15</f>
        <v>30089</v>
      </c>
      <c r="R15" s="163">
        <f>SUM(R6:R14)</f>
        <v>29703</v>
      </c>
      <c r="S15" s="84">
        <f>(1+(Q15+R15)/B15)/(1+(Q15+R15)/B15)</f>
        <v>1</v>
      </c>
      <c r="T15" s="163">
        <f>SUM(T6:T14)</f>
        <v>139308</v>
      </c>
      <c r="U15" s="77">
        <f t="shared" si="4"/>
        <v>0.95698289482723087</v>
      </c>
      <c r="V15" s="84">
        <f t="shared" si="5"/>
        <v>1.956982894827231</v>
      </c>
      <c r="W15" s="166">
        <f>'[2]Исх. данные для ИБР'!G15</f>
        <v>4916.9211111111108</v>
      </c>
      <c r="X15" s="166">
        <f>'[2]Исх. данные для ИБР'!F15</f>
        <v>4.0022222222222217</v>
      </c>
      <c r="Y15" s="84">
        <f>0.1+0.9*(0.7*W15/W15+0.3*X15/X15)</f>
        <v>1</v>
      </c>
      <c r="Z15" s="77">
        <f>((B15*C15)/B15)/((B15*C15)/B15)</f>
        <v>1</v>
      </c>
      <c r="AA15" s="79">
        <v>0</v>
      </c>
      <c r="AB15" s="77">
        <f>((D15*H15*Y15)/B15)/((D15*H15*Y15)/B15)</f>
        <v>1</v>
      </c>
      <c r="AC15" s="77">
        <f>((I15*M15*Y15)/B15)/((I15*M15*Y15)/B15)</f>
        <v>1</v>
      </c>
      <c r="AD15" s="77">
        <f>((Q15*P15*V15*Y15)/B15)/((Q15*P15*V15*Y15)/B15)</f>
        <v>1</v>
      </c>
      <c r="AE15" s="79">
        <v>0</v>
      </c>
      <c r="AF15" s="77">
        <f>((B15*P15)/B15)/((B15*P15)/B15)</f>
        <v>1</v>
      </c>
      <c r="AG15" s="80">
        <v>1</v>
      </c>
      <c r="AH15" s="77">
        <v>1</v>
      </c>
      <c r="AI15" s="49">
        <f>AG15/AH15*100</f>
        <v>100</v>
      </c>
    </row>
    <row r="18" spans="3:14" x14ac:dyDescent="0.25">
      <c r="C18" s="76"/>
    </row>
    <row r="19" spans="3:14" x14ac:dyDescent="0.25">
      <c r="C19" s="76"/>
    </row>
    <row r="20" spans="3:14" x14ac:dyDescent="0.25">
      <c r="C20" s="76"/>
    </row>
    <row r="23" spans="3:14" x14ac:dyDescent="0.25">
      <c r="N23" s="49" t="s">
        <v>56</v>
      </c>
    </row>
  </sheetData>
  <mergeCells count="1">
    <mergeCell ref="A1:R1"/>
  </mergeCells>
  <pageMargins left="0.7" right="0.7" top="0.75" bottom="0.75" header="0.3" footer="0.3"/>
  <pageSetup paperSize="9" scale="2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61"/>
  <sheetViews>
    <sheetView workbookViewId="0">
      <selection activeCell="I70" sqref="I70"/>
    </sheetView>
  </sheetViews>
  <sheetFormatPr defaultRowHeight="15" x14ac:dyDescent="0.2"/>
  <cols>
    <col min="1" max="1" width="3.5703125" style="93" customWidth="1"/>
    <col min="2" max="2" width="36.85546875" style="93" customWidth="1"/>
    <col min="3" max="3" width="15" style="93" customWidth="1"/>
    <col min="4" max="4" width="13.28515625" style="93" customWidth="1"/>
    <col min="5" max="5" width="12.7109375" style="93" customWidth="1"/>
    <col min="6" max="6" width="13.140625" style="93" hidden="1" customWidth="1"/>
    <col min="7" max="7" width="8.85546875" style="93" hidden="1" customWidth="1"/>
    <col min="8" max="8" width="13" style="93" customWidth="1"/>
    <col min="9" max="256" width="9.140625" style="93"/>
    <col min="257" max="257" width="3.5703125" style="93" customWidth="1"/>
    <col min="258" max="258" width="34" style="93" customWidth="1"/>
    <col min="259" max="260" width="13.28515625" style="93" customWidth="1"/>
    <col min="261" max="261" width="12.7109375" style="93" customWidth="1"/>
    <col min="262" max="263" width="0" style="93" hidden="1" customWidth="1"/>
    <col min="264" max="512" width="9.140625" style="93"/>
    <col min="513" max="513" width="3.5703125" style="93" customWidth="1"/>
    <col min="514" max="514" width="34" style="93" customWidth="1"/>
    <col min="515" max="516" width="13.28515625" style="93" customWidth="1"/>
    <col min="517" max="517" width="12.7109375" style="93" customWidth="1"/>
    <col min="518" max="519" width="0" style="93" hidden="1" customWidth="1"/>
    <col min="520" max="768" width="9.140625" style="93"/>
    <col min="769" max="769" width="3.5703125" style="93" customWidth="1"/>
    <col min="770" max="770" width="34" style="93" customWidth="1"/>
    <col min="771" max="772" width="13.28515625" style="93" customWidth="1"/>
    <col min="773" max="773" width="12.7109375" style="93" customWidth="1"/>
    <col min="774" max="775" width="0" style="93" hidden="1" customWidth="1"/>
    <col min="776" max="1024" width="9.140625" style="93"/>
    <col min="1025" max="1025" width="3.5703125" style="93" customWidth="1"/>
    <col min="1026" max="1026" width="34" style="93" customWidth="1"/>
    <col min="1027" max="1028" width="13.28515625" style="93" customWidth="1"/>
    <col min="1029" max="1029" width="12.7109375" style="93" customWidth="1"/>
    <col min="1030" max="1031" width="0" style="93" hidden="1" customWidth="1"/>
    <col min="1032" max="1280" width="9.140625" style="93"/>
    <col min="1281" max="1281" width="3.5703125" style="93" customWidth="1"/>
    <col min="1282" max="1282" width="34" style="93" customWidth="1"/>
    <col min="1283" max="1284" width="13.28515625" style="93" customWidth="1"/>
    <col min="1285" max="1285" width="12.7109375" style="93" customWidth="1"/>
    <col min="1286" max="1287" width="0" style="93" hidden="1" customWidth="1"/>
    <col min="1288" max="1536" width="9.140625" style="93"/>
    <col min="1537" max="1537" width="3.5703125" style="93" customWidth="1"/>
    <col min="1538" max="1538" width="34" style="93" customWidth="1"/>
    <col min="1539" max="1540" width="13.28515625" style="93" customWidth="1"/>
    <col min="1541" max="1541" width="12.7109375" style="93" customWidth="1"/>
    <col min="1542" max="1543" width="0" style="93" hidden="1" customWidth="1"/>
    <col min="1544" max="1792" width="9.140625" style="93"/>
    <col min="1793" max="1793" width="3.5703125" style="93" customWidth="1"/>
    <col min="1794" max="1794" width="34" style="93" customWidth="1"/>
    <col min="1795" max="1796" width="13.28515625" style="93" customWidth="1"/>
    <col min="1797" max="1797" width="12.7109375" style="93" customWidth="1"/>
    <col min="1798" max="1799" width="0" style="93" hidden="1" customWidth="1"/>
    <col min="1800" max="2048" width="9.140625" style="93"/>
    <col min="2049" max="2049" width="3.5703125" style="93" customWidth="1"/>
    <col min="2050" max="2050" width="34" style="93" customWidth="1"/>
    <col min="2051" max="2052" width="13.28515625" style="93" customWidth="1"/>
    <col min="2053" max="2053" width="12.7109375" style="93" customWidth="1"/>
    <col min="2054" max="2055" width="0" style="93" hidden="1" customWidth="1"/>
    <col min="2056" max="2304" width="9.140625" style="93"/>
    <col min="2305" max="2305" width="3.5703125" style="93" customWidth="1"/>
    <col min="2306" max="2306" width="34" style="93" customWidth="1"/>
    <col min="2307" max="2308" width="13.28515625" style="93" customWidth="1"/>
    <col min="2309" max="2309" width="12.7109375" style="93" customWidth="1"/>
    <col min="2310" max="2311" width="0" style="93" hidden="1" customWidth="1"/>
    <col min="2312" max="2560" width="9.140625" style="93"/>
    <col min="2561" max="2561" width="3.5703125" style="93" customWidth="1"/>
    <col min="2562" max="2562" width="34" style="93" customWidth="1"/>
    <col min="2563" max="2564" width="13.28515625" style="93" customWidth="1"/>
    <col min="2565" max="2565" width="12.7109375" style="93" customWidth="1"/>
    <col min="2566" max="2567" width="0" style="93" hidden="1" customWidth="1"/>
    <col min="2568" max="2816" width="9.140625" style="93"/>
    <col min="2817" max="2817" width="3.5703125" style="93" customWidth="1"/>
    <col min="2818" max="2818" width="34" style="93" customWidth="1"/>
    <col min="2819" max="2820" width="13.28515625" style="93" customWidth="1"/>
    <col min="2821" max="2821" width="12.7109375" style="93" customWidth="1"/>
    <col min="2822" max="2823" width="0" style="93" hidden="1" customWidth="1"/>
    <col min="2824" max="3072" width="9.140625" style="93"/>
    <col min="3073" max="3073" width="3.5703125" style="93" customWidth="1"/>
    <col min="3074" max="3074" width="34" style="93" customWidth="1"/>
    <col min="3075" max="3076" width="13.28515625" style="93" customWidth="1"/>
    <col min="3077" max="3077" width="12.7109375" style="93" customWidth="1"/>
    <col min="3078" max="3079" width="0" style="93" hidden="1" customWidth="1"/>
    <col min="3080" max="3328" width="9.140625" style="93"/>
    <col min="3329" max="3329" width="3.5703125" style="93" customWidth="1"/>
    <col min="3330" max="3330" width="34" style="93" customWidth="1"/>
    <col min="3331" max="3332" width="13.28515625" style="93" customWidth="1"/>
    <col min="3333" max="3333" width="12.7109375" style="93" customWidth="1"/>
    <col min="3334" max="3335" width="0" style="93" hidden="1" customWidth="1"/>
    <col min="3336" max="3584" width="9.140625" style="93"/>
    <col min="3585" max="3585" width="3.5703125" style="93" customWidth="1"/>
    <col min="3586" max="3586" width="34" style="93" customWidth="1"/>
    <col min="3587" max="3588" width="13.28515625" style="93" customWidth="1"/>
    <col min="3589" max="3589" width="12.7109375" style="93" customWidth="1"/>
    <col min="3590" max="3591" width="0" style="93" hidden="1" customWidth="1"/>
    <col min="3592" max="3840" width="9.140625" style="93"/>
    <col min="3841" max="3841" width="3.5703125" style="93" customWidth="1"/>
    <col min="3842" max="3842" width="34" style="93" customWidth="1"/>
    <col min="3843" max="3844" width="13.28515625" style="93" customWidth="1"/>
    <col min="3845" max="3845" width="12.7109375" style="93" customWidth="1"/>
    <col min="3846" max="3847" width="0" style="93" hidden="1" customWidth="1"/>
    <col min="3848" max="4096" width="9.140625" style="93"/>
    <col min="4097" max="4097" width="3.5703125" style="93" customWidth="1"/>
    <col min="4098" max="4098" width="34" style="93" customWidth="1"/>
    <col min="4099" max="4100" width="13.28515625" style="93" customWidth="1"/>
    <col min="4101" max="4101" width="12.7109375" style="93" customWidth="1"/>
    <col min="4102" max="4103" width="0" style="93" hidden="1" customWidth="1"/>
    <col min="4104" max="4352" width="9.140625" style="93"/>
    <col min="4353" max="4353" width="3.5703125" style="93" customWidth="1"/>
    <col min="4354" max="4354" width="34" style="93" customWidth="1"/>
    <col min="4355" max="4356" width="13.28515625" style="93" customWidth="1"/>
    <col min="4357" max="4357" width="12.7109375" style="93" customWidth="1"/>
    <col min="4358" max="4359" width="0" style="93" hidden="1" customWidth="1"/>
    <col min="4360" max="4608" width="9.140625" style="93"/>
    <col min="4609" max="4609" width="3.5703125" style="93" customWidth="1"/>
    <col min="4610" max="4610" width="34" style="93" customWidth="1"/>
    <col min="4611" max="4612" width="13.28515625" style="93" customWidth="1"/>
    <col min="4613" max="4613" width="12.7109375" style="93" customWidth="1"/>
    <col min="4614" max="4615" width="0" style="93" hidden="1" customWidth="1"/>
    <col min="4616" max="4864" width="9.140625" style="93"/>
    <col min="4865" max="4865" width="3.5703125" style="93" customWidth="1"/>
    <col min="4866" max="4866" width="34" style="93" customWidth="1"/>
    <col min="4867" max="4868" width="13.28515625" style="93" customWidth="1"/>
    <col min="4869" max="4869" width="12.7109375" style="93" customWidth="1"/>
    <col min="4870" max="4871" width="0" style="93" hidden="1" customWidth="1"/>
    <col min="4872" max="5120" width="9.140625" style="93"/>
    <col min="5121" max="5121" width="3.5703125" style="93" customWidth="1"/>
    <col min="5122" max="5122" width="34" style="93" customWidth="1"/>
    <col min="5123" max="5124" width="13.28515625" style="93" customWidth="1"/>
    <col min="5125" max="5125" width="12.7109375" style="93" customWidth="1"/>
    <col min="5126" max="5127" width="0" style="93" hidden="1" customWidth="1"/>
    <col min="5128" max="5376" width="9.140625" style="93"/>
    <col min="5377" max="5377" width="3.5703125" style="93" customWidth="1"/>
    <col min="5378" max="5378" width="34" style="93" customWidth="1"/>
    <col min="5379" max="5380" width="13.28515625" style="93" customWidth="1"/>
    <col min="5381" max="5381" width="12.7109375" style="93" customWidth="1"/>
    <col min="5382" max="5383" width="0" style="93" hidden="1" customWidth="1"/>
    <col min="5384" max="5632" width="9.140625" style="93"/>
    <col min="5633" max="5633" width="3.5703125" style="93" customWidth="1"/>
    <col min="5634" max="5634" width="34" style="93" customWidth="1"/>
    <col min="5635" max="5636" width="13.28515625" style="93" customWidth="1"/>
    <col min="5637" max="5637" width="12.7109375" style="93" customWidth="1"/>
    <col min="5638" max="5639" width="0" style="93" hidden="1" customWidth="1"/>
    <col min="5640" max="5888" width="9.140625" style="93"/>
    <col min="5889" max="5889" width="3.5703125" style="93" customWidth="1"/>
    <col min="5890" max="5890" width="34" style="93" customWidth="1"/>
    <col min="5891" max="5892" width="13.28515625" style="93" customWidth="1"/>
    <col min="5893" max="5893" width="12.7109375" style="93" customWidth="1"/>
    <col min="5894" max="5895" width="0" style="93" hidden="1" customWidth="1"/>
    <col min="5896" max="6144" width="9.140625" style="93"/>
    <col min="6145" max="6145" width="3.5703125" style="93" customWidth="1"/>
    <col min="6146" max="6146" width="34" style="93" customWidth="1"/>
    <col min="6147" max="6148" width="13.28515625" style="93" customWidth="1"/>
    <col min="6149" max="6149" width="12.7109375" style="93" customWidth="1"/>
    <col min="6150" max="6151" width="0" style="93" hidden="1" customWidth="1"/>
    <col min="6152" max="6400" width="9.140625" style="93"/>
    <col min="6401" max="6401" width="3.5703125" style="93" customWidth="1"/>
    <col min="6402" max="6402" width="34" style="93" customWidth="1"/>
    <col min="6403" max="6404" width="13.28515625" style="93" customWidth="1"/>
    <col min="6405" max="6405" width="12.7109375" style="93" customWidth="1"/>
    <col min="6406" max="6407" width="0" style="93" hidden="1" customWidth="1"/>
    <col min="6408" max="6656" width="9.140625" style="93"/>
    <col min="6657" max="6657" width="3.5703125" style="93" customWidth="1"/>
    <col min="6658" max="6658" width="34" style="93" customWidth="1"/>
    <col min="6659" max="6660" width="13.28515625" style="93" customWidth="1"/>
    <col min="6661" max="6661" width="12.7109375" style="93" customWidth="1"/>
    <col min="6662" max="6663" width="0" style="93" hidden="1" customWidth="1"/>
    <col min="6664" max="6912" width="9.140625" style="93"/>
    <col min="6913" max="6913" width="3.5703125" style="93" customWidth="1"/>
    <col min="6914" max="6914" width="34" style="93" customWidth="1"/>
    <col min="6915" max="6916" width="13.28515625" style="93" customWidth="1"/>
    <col min="6917" max="6917" width="12.7109375" style="93" customWidth="1"/>
    <col min="6918" max="6919" width="0" style="93" hidden="1" customWidth="1"/>
    <col min="6920" max="7168" width="9.140625" style="93"/>
    <col min="7169" max="7169" width="3.5703125" style="93" customWidth="1"/>
    <col min="7170" max="7170" width="34" style="93" customWidth="1"/>
    <col min="7171" max="7172" width="13.28515625" style="93" customWidth="1"/>
    <col min="7173" max="7173" width="12.7109375" style="93" customWidth="1"/>
    <col min="7174" max="7175" width="0" style="93" hidden="1" customWidth="1"/>
    <col min="7176" max="7424" width="9.140625" style="93"/>
    <col min="7425" max="7425" width="3.5703125" style="93" customWidth="1"/>
    <col min="7426" max="7426" width="34" style="93" customWidth="1"/>
    <col min="7427" max="7428" width="13.28515625" style="93" customWidth="1"/>
    <col min="7429" max="7429" width="12.7109375" style="93" customWidth="1"/>
    <col min="7430" max="7431" width="0" style="93" hidden="1" customWidth="1"/>
    <col min="7432" max="7680" width="9.140625" style="93"/>
    <col min="7681" max="7681" width="3.5703125" style="93" customWidth="1"/>
    <col min="7682" max="7682" width="34" style="93" customWidth="1"/>
    <col min="7683" max="7684" width="13.28515625" style="93" customWidth="1"/>
    <col min="7685" max="7685" width="12.7109375" style="93" customWidth="1"/>
    <col min="7686" max="7687" width="0" style="93" hidden="1" customWidth="1"/>
    <col min="7688" max="7936" width="9.140625" style="93"/>
    <col min="7937" max="7937" width="3.5703125" style="93" customWidth="1"/>
    <col min="7938" max="7938" width="34" style="93" customWidth="1"/>
    <col min="7939" max="7940" width="13.28515625" style="93" customWidth="1"/>
    <col min="7941" max="7941" width="12.7109375" style="93" customWidth="1"/>
    <col min="7942" max="7943" width="0" style="93" hidden="1" customWidth="1"/>
    <col min="7944" max="8192" width="9.140625" style="93"/>
    <col min="8193" max="8193" width="3.5703125" style="93" customWidth="1"/>
    <col min="8194" max="8194" width="34" style="93" customWidth="1"/>
    <col min="8195" max="8196" width="13.28515625" style="93" customWidth="1"/>
    <col min="8197" max="8197" width="12.7109375" style="93" customWidth="1"/>
    <col min="8198" max="8199" width="0" style="93" hidden="1" customWidth="1"/>
    <col min="8200" max="8448" width="9.140625" style="93"/>
    <col min="8449" max="8449" width="3.5703125" style="93" customWidth="1"/>
    <col min="8450" max="8450" width="34" style="93" customWidth="1"/>
    <col min="8451" max="8452" width="13.28515625" style="93" customWidth="1"/>
    <col min="8453" max="8453" width="12.7109375" style="93" customWidth="1"/>
    <col min="8454" max="8455" width="0" style="93" hidden="1" customWidth="1"/>
    <col min="8456" max="8704" width="9.140625" style="93"/>
    <col min="8705" max="8705" width="3.5703125" style="93" customWidth="1"/>
    <col min="8706" max="8706" width="34" style="93" customWidth="1"/>
    <col min="8707" max="8708" width="13.28515625" style="93" customWidth="1"/>
    <col min="8709" max="8709" width="12.7109375" style="93" customWidth="1"/>
    <col min="8710" max="8711" width="0" style="93" hidden="1" customWidth="1"/>
    <col min="8712" max="8960" width="9.140625" style="93"/>
    <col min="8961" max="8961" width="3.5703125" style="93" customWidth="1"/>
    <col min="8962" max="8962" width="34" style="93" customWidth="1"/>
    <col min="8963" max="8964" width="13.28515625" style="93" customWidth="1"/>
    <col min="8965" max="8965" width="12.7109375" style="93" customWidth="1"/>
    <col min="8966" max="8967" width="0" style="93" hidden="1" customWidth="1"/>
    <col min="8968" max="9216" width="9.140625" style="93"/>
    <col min="9217" max="9217" width="3.5703125" style="93" customWidth="1"/>
    <col min="9218" max="9218" width="34" style="93" customWidth="1"/>
    <col min="9219" max="9220" width="13.28515625" style="93" customWidth="1"/>
    <col min="9221" max="9221" width="12.7109375" style="93" customWidth="1"/>
    <col min="9222" max="9223" width="0" style="93" hidden="1" customWidth="1"/>
    <col min="9224" max="9472" width="9.140625" style="93"/>
    <col min="9473" max="9473" width="3.5703125" style="93" customWidth="1"/>
    <col min="9474" max="9474" width="34" style="93" customWidth="1"/>
    <col min="9475" max="9476" width="13.28515625" style="93" customWidth="1"/>
    <col min="9477" max="9477" width="12.7109375" style="93" customWidth="1"/>
    <col min="9478" max="9479" width="0" style="93" hidden="1" customWidth="1"/>
    <col min="9480" max="9728" width="9.140625" style="93"/>
    <col min="9729" max="9729" width="3.5703125" style="93" customWidth="1"/>
    <col min="9730" max="9730" width="34" style="93" customWidth="1"/>
    <col min="9731" max="9732" width="13.28515625" style="93" customWidth="1"/>
    <col min="9733" max="9733" width="12.7109375" style="93" customWidth="1"/>
    <col min="9734" max="9735" width="0" style="93" hidden="1" customWidth="1"/>
    <col min="9736" max="9984" width="9.140625" style="93"/>
    <col min="9985" max="9985" width="3.5703125" style="93" customWidth="1"/>
    <col min="9986" max="9986" width="34" style="93" customWidth="1"/>
    <col min="9987" max="9988" width="13.28515625" style="93" customWidth="1"/>
    <col min="9989" max="9989" width="12.7109375" style="93" customWidth="1"/>
    <col min="9990" max="9991" width="0" style="93" hidden="1" customWidth="1"/>
    <col min="9992" max="10240" width="9.140625" style="93"/>
    <col min="10241" max="10241" width="3.5703125" style="93" customWidth="1"/>
    <col min="10242" max="10242" width="34" style="93" customWidth="1"/>
    <col min="10243" max="10244" width="13.28515625" style="93" customWidth="1"/>
    <col min="10245" max="10245" width="12.7109375" style="93" customWidth="1"/>
    <col min="10246" max="10247" width="0" style="93" hidden="1" customWidth="1"/>
    <col min="10248" max="10496" width="9.140625" style="93"/>
    <col min="10497" max="10497" width="3.5703125" style="93" customWidth="1"/>
    <col min="10498" max="10498" width="34" style="93" customWidth="1"/>
    <col min="10499" max="10500" width="13.28515625" style="93" customWidth="1"/>
    <col min="10501" max="10501" width="12.7109375" style="93" customWidth="1"/>
    <col min="10502" max="10503" width="0" style="93" hidden="1" customWidth="1"/>
    <col min="10504" max="10752" width="9.140625" style="93"/>
    <col min="10753" max="10753" width="3.5703125" style="93" customWidth="1"/>
    <col min="10754" max="10754" width="34" style="93" customWidth="1"/>
    <col min="10755" max="10756" width="13.28515625" style="93" customWidth="1"/>
    <col min="10757" max="10757" width="12.7109375" style="93" customWidth="1"/>
    <col min="10758" max="10759" width="0" style="93" hidden="1" customWidth="1"/>
    <col min="10760" max="11008" width="9.140625" style="93"/>
    <col min="11009" max="11009" width="3.5703125" style="93" customWidth="1"/>
    <col min="11010" max="11010" width="34" style="93" customWidth="1"/>
    <col min="11011" max="11012" width="13.28515625" style="93" customWidth="1"/>
    <col min="11013" max="11013" width="12.7109375" style="93" customWidth="1"/>
    <col min="11014" max="11015" width="0" style="93" hidden="1" customWidth="1"/>
    <col min="11016" max="11264" width="9.140625" style="93"/>
    <col min="11265" max="11265" width="3.5703125" style="93" customWidth="1"/>
    <col min="11266" max="11266" width="34" style="93" customWidth="1"/>
    <col min="11267" max="11268" width="13.28515625" style="93" customWidth="1"/>
    <col min="11269" max="11269" width="12.7109375" style="93" customWidth="1"/>
    <col min="11270" max="11271" width="0" style="93" hidden="1" customWidth="1"/>
    <col min="11272" max="11520" width="9.140625" style="93"/>
    <col min="11521" max="11521" width="3.5703125" style="93" customWidth="1"/>
    <col min="11522" max="11522" width="34" style="93" customWidth="1"/>
    <col min="11523" max="11524" width="13.28515625" style="93" customWidth="1"/>
    <col min="11525" max="11525" width="12.7109375" style="93" customWidth="1"/>
    <col min="11526" max="11527" width="0" style="93" hidden="1" customWidth="1"/>
    <col min="11528" max="11776" width="9.140625" style="93"/>
    <col min="11777" max="11777" width="3.5703125" style="93" customWidth="1"/>
    <col min="11778" max="11778" width="34" style="93" customWidth="1"/>
    <col min="11779" max="11780" width="13.28515625" style="93" customWidth="1"/>
    <col min="11781" max="11781" width="12.7109375" style="93" customWidth="1"/>
    <col min="11782" max="11783" width="0" style="93" hidden="1" customWidth="1"/>
    <col min="11784" max="12032" width="9.140625" style="93"/>
    <col min="12033" max="12033" width="3.5703125" style="93" customWidth="1"/>
    <col min="12034" max="12034" width="34" style="93" customWidth="1"/>
    <col min="12035" max="12036" width="13.28515625" style="93" customWidth="1"/>
    <col min="12037" max="12037" width="12.7109375" style="93" customWidth="1"/>
    <col min="12038" max="12039" width="0" style="93" hidden="1" customWidth="1"/>
    <col min="12040" max="12288" width="9.140625" style="93"/>
    <col min="12289" max="12289" width="3.5703125" style="93" customWidth="1"/>
    <col min="12290" max="12290" width="34" style="93" customWidth="1"/>
    <col min="12291" max="12292" width="13.28515625" style="93" customWidth="1"/>
    <col min="12293" max="12293" width="12.7109375" style="93" customWidth="1"/>
    <col min="12294" max="12295" width="0" style="93" hidden="1" customWidth="1"/>
    <col min="12296" max="12544" width="9.140625" style="93"/>
    <col min="12545" max="12545" width="3.5703125" style="93" customWidth="1"/>
    <col min="12546" max="12546" width="34" style="93" customWidth="1"/>
    <col min="12547" max="12548" width="13.28515625" style="93" customWidth="1"/>
    <col min="12549" max="12549" width="12.7109375" style="93" customWidth="1"/>
    <col min="12550" max="12551" width="0" style="93" hidden="1" customWidth="1"/>
    <col min="12552" max="12800" width="9.140625" style="93"/>
    <col min="12801" max="12801" width="3.5703125" style="93" customWidth="1"/>
    <col min="12802" max="12802" width="34" style="93" customWidth="1"/>
    <col min="12803" max="12804" width="13.28515625" style="93" customWidth="1"/>
    <col min="12805" max="12805" width="12.7109375" style="93" customWidth="1"/>
    <col min="12806" max="12807" width="0" style="93" hidden="1" customWidth="1"/>
    <col min="12808" max="13056" width="9.140625" style="93"/>
    <col min="13057" max="13057" width="3.5703125" style="93" customWidth="1"/>
    <col min="13058" max="13058" width="34" style="93" customWidth="1"/>
    <col min="13059" max="13060" width="13.28515625" style="93" customWidth="1"/>
    <col min="13061" max="13061" width="12.7109375" style="93" customWidth="1"/>
    <col min="13062" max="13063" width="0" style="93" hidden="1" customWidth="1"/>
    <col min="13064" max="13312" width="9.140625" style="93"/>
    <col min="13313" max="13313" width="3.5703125" style="93" customWidth="1"/>
    <col min="13314" max="13314" width="34" style="93" customWidth="1"/>
    <col min="13315" max="13316" width="13.28515625" style="93" customWidth="1"/>
    <col min="13317" max="13317" width="12.7109375" style="93" customWidth="1"/>
    <col min="13318" max="13319" width="0" style="93" hidden="1" customWidth="1"/>
    <col min="13320" max="13568" width="9.140625" style="93"/>
    <col min="13569" max="13569" width="3.5703125" style="93" customWidth="1"/>
    <col min="13570" max="13570" width="34" style="93" customWidth="1"/>
    <col min="13571" max="13572" width="13.28515625" style="93" customWidth="1"/>
    <col min="13573" max="13573" width="12.7109375" style="93" customWidth="1"/>
    <col min="13574" max="13575" width="0" style="93" hidden="1" customWidth="1"/>
    <col min="13576" max="13824" width="9.140625" style="93"/>
    <col min="13825" max="13825" width="3.5703125" style="93" customWidth="1"/>
    <col min="13826" max="13826" width="34" style="93" customWidth="1"/>
    <col min="13827" max="13828" width="13.28515625" style="93" customWidth="1"/>
    <col min="13829" max="13829" width="12.7109375" style="93" customWidth="1"/>
    <col min="13830" max="13831" width="0" style="93" hidden="1" customWidth="1"/>
    <col min="13832" max="14080" width="9.140625" style="93"/>
    <col min="14081" max="14081" width="3.5703125" style="93" customWidth="1"/>
    <col min="14082" max="14082" width="34" style="93" customWidth="1"/>
    <col min="14083" max="14084" width="13.28515625" style="93" customWidth="1"/>
    <col min="14085" max="14085" width="12.7109375" style="93" customWidth="1"/>
    <col min="14086" max="14087" width="0" style="93" hidden="1" customWidth="1"/>
    <col min="14088" max="14336" width="9.140625" style="93"/>
    <col min="14337" max="14337" width="3.5703125" style="93" customWidth="1"/>
    <col min="14338" max="14338" width="34" style="93" customWidth="1"/>
    <col min="14339" max="14340" width="13.28515625" style="93" customWidth="1"/>
    <col min="14341" max="14341" width="12.7109375" style="93" customWidth="1"/>
    <col min="14342" max="14343" width="0" style="93" hidden="1" customWidth="1"/>
    <col min="14344" max="14592" width="9.140625" style="93"/>
    <col min="14593" max="14593" width="3.5703125" style="93" customWidth="1"/>
    <col min="14594" max="14594" width="34" style="93" customWidth="1"/>
    <col min="14595" max="14596" width="13.28515625" style="93" customWidth="1"/>
    <col min="14597" max="14597" width="12.7109375" style="93" customWidth="1"/>
    <col min="14598" max="14599" width="0" style="93" hidden="1" customWidth="1"/>
    <col min="14600" max="14848" width="9.140625" style="93"/>
    <col min="14849" max="14849" width="3.5703125" style="93" customWidth="1"/>
    <col min="14850" max="14850" width="34" style="93" customWidth="1"/>
    <col min="14851" max="14852" width="13.28515625" style="93" customWidth="1"/>
    <col min="14853" max="14853" width="12.7109375" style="93" customWidth="1"/>
    <col min="14854" max="14855" width="0" style="93" hidden="1" customWidth="1"/>
    <col min="14856" max="15104" width="9.140625" style="93"/>
    <col min="15105" max="15105" width="3.5703125" style="93" customWidth="1"/>
    <col min="15106" max="15106" width="34" style="93" customWidth="1"/>
    <col min="15107" max="15108" width="13.28515625" style="93" customWidth="1"/>
    <col min="15109" max="15109" width="12.7109375" style="93" customWidth="1"/>
    <col min="15110" max="15111" width="0" style="93" hidden="1" customWidth="1"/>
    <col min="15112" max="15360" width="9.140625" style="93"/>
    <col min="15361" max="15361" width="3.5703125" style="93" customWidth="1"/>
    <col min="15362" max="15362" width="34" style="93" customWidth="1"/>
    <col min="15363" max="15364" width="13.28515625" style="93" customWidth="1"/>
    <col min="15365" max="15365" width="12.7109375" style="93" customWidth="1"/>
    <col min="15366" max="15367" width="0" style="93" hidden="1" customWidth="1"/>
    <col min="15368" max="15616" width="9.140625" style="93"/>
    <col min="15617" max="15617" width="3.5703125" style="93" customWidth="1"/>
    <col min="15618" max="15618" width="34" style="93" customWidth="1"/>
    <col min="15619" max="15620" width="13.28515625" style="93" customWidth="1"/>
    <col min="15621" max="15621" width="12.7109375" style="93" customWidth="1"/>
    <col min="15622" max="15623" width="0" style="93" hidden="1" customWidth="1"/>
    <col min="15624" max="15872" width="9.140625" style="93"/>
    <col min="15873" max="15873" width="3.5703125" style="93" customWidth="1"/>
    <col min="15874" max="15874" width="34" style="93" customWidth="1"/>
    <col min="15875" max="15876" width="13.28515625" style="93" customWidth="1"/>
    <col min="15877" max="15877" width="12.7109375" style="93" customWidth="1"/>
    <col min="15878" max="15879" width="0" style="93" hidden="1" customWidth="1"/>
    <col min="15880" max="16128" width="9.140625" style="93"/>
    <col min="16129" max="16129" width="3.5703125" style="93" customWidth="1"/>
    <col min="16130" max="16130" width="34" style="93" customWidth="1"/>
    <col min="16131" max="16132" width="13.28515625" style="93" customWidth="1"/>
    <col min="16133" max="16133" width="12.7109375" style="93" customWidth="1"/>
    <col min="16134" max="16135" width="0" style="93" hidden="1" customWidth="1"/>
    <col min="16136" max="16384" width="9.140625" style="93"/>
  </cols>
  <sheetData>
    <row r="1" spans="1:10" ht="53.25" customHeight="1" x14ac:dyDescent="0.2">
      <c r="B1" s="250" t="s">
        <v>218</v>
      </c>
      <c r="C1" s="250"/>
      <c r="D1" s="250"/>
      <c r="E1" s="250"/>
      <c r="F1" s="250"/>
      <c r="G1" s="250"/>
      <c r="H1" s="250"/>
    </row>
    <row r="2" spans="1:10" x14ac:dyDescent="0.2">
      <c r="B2" s="155"/>
      <c r="C2" s="155"/>
      <c r="D2" s="155"/>
      <c r="E2" s="155"/>
      <c r="F2" s="155"/>
      <c r="G2" s="155"/>
      <c r="H2" s="155"/>
    </row>
    <row r="4" spans="1:10" ht="60" x14ac:dyDescent="0.2">
      <c r="A4" s="94"/>
      <c r="B4" s="29" t="s">
        <v>57</v>
      </c>
      <c r="C4" s="29" t="s">
        <v>213</v>
      </c>
      <c r="D4" s="29" t="s">
        <v>58</v>
      </c>
      <c r="E4" s="29" t="s">
        <v>58</v>
      </c>
      <c r="F4" s="29" t="s">
        <v>59</v>
      </c>
      <c r="G4" s="29"/>
      <c r="H4" s="29" t="s">
        <v>60</v>
      </c>
    </row>
    <row r="5" spans="1:10" x14ac:dyDescent="0.2">
      <c r="A5" s="94"/>
      <c r="B5" s="29">
        <v>1</v>
      </c>
      <c r="C5" s="29">
        <v>2</v>
      </c>
      <c r="D5" s="29">
        <v>3</v>
      </c>
      <c r="E5" s="29">
        <v>4</v>
      </c>
      <c r="F5" s="29" t="s">
        <v>61</v>
      </c>
      <c r="G5" s="29"/>
      <c r="H5" s="29">
        <v>5</v>
      </c>
    </row>
    <row r="6" spans="1:10" x14ac:dyDescent="0.2">
      <c r="A6" s="94"/>
      <c r="B6" s="29"/>
      <c r="C6" s="29"/>
      <c r="D6" s="95">
        <v>30000</v>
      </c>
      <c r="E6" s="95"/>
      <c r="F6" s="95"/>
      <c r="G6" s="95"/>
      <c r="H6" s="94"/>
    </row>
    <row r="7" spans="1:10" ht="15.75" x14ac:dyDescent="0.25">
      <c r="A7" s="96"/>
      <c r="B7" s="97" t="s">
        <v>205</v>
      </c>
      <c r="C7" s="98">
        <f>SUM(C8:C55)</f>
        <v>145570</v>
      </c>
      <c r="D7" s="99">
        <f>SUM(D8:D55)</f>
        <v>30000</v>
      </c>
      <c r="E7" s="98">
        <f>SUM(E8:E55)</f>
        <v>30000</v>
      </c>
      <c r="F7" s="31">
        <f>SUM(F8:F55)</f>
        <v>99943</v>
      </c>
      <c r="G7" s="31">
        <f>SUM(G8:G55)</f>
        <v>32980</v>
      </c>
      <c r="H7" s="104">
        <f>D7/C7*1000</f>
        <v>206.08641890499416</v>
      </c>
      <c r="I7" s="101"/>
      <c r="J7" s="101"/>
    </row>
    <row r="8" spans="1:10" x14ac:dyDescent="0.2">
      <c r="A8" s="96">
        <v>1</v>
      </c>
      <c r="B8" s="94" t="s">
        <v>62</v>
      </c>
      <c r="C8" s="95">
        <v>99626</v>
      </c>
      <c r="D8" s="30">
        <f>(D6/C7)*C8</f>
        <v>20531.565569828948</v>
      </c>
      <c r="E8" s="95">
        <v>20531</v>
      </c>
      <c r="F8" s="95">
        <v>66963</v>
      </c>
      <c r="G8" s="95"/>
      <c r="H8" s="100">
        <f>D8/C8*1000</f>
        <v>206.08641890499416</v>
      </c>
      <c r="I8" s="101"/>
    </row>
    <row r="9" spans="1:10" hidden="1" x14ac:dyDescent="0.2">
      <c r="A9" s="96"/>
      <c r="B9" s="102" t="s">
        <v>6</v>
      </c>
      <c r="C9" s="95"/>
      <c r="D9" s="30"/>
      <c r="E9" s="95"/>
      <c r="F9" s="95"/>
      <c r="G9" s="95">
        <f>SUM(F10:F18)</f>
        <v>6714</v>
      </c>
      <c r="H9" s="100"/>
      <c r="I9" s="101"/>
    </row>
    <row r="10" spans="1:10" x14ac:dyDescent="0.2">
      <c r="A10" s="96">
        <v>2</v>
      </c>
      <c r="B10" s="94" t="s">
        <v>63</v>
      </c>
      <c r="C10" s="95">
        <v>9948</v>
      </c>
      <c r="D10" s="30">
        <f>(D6/C7)*C10</f>
        <v>2050.1476952668818</v>
      </c>
      <c r="E10" s="95">
        <v>2050</v>
      </c>
      <c r="F10" s="95">
        <v>4077</v>
      </c>
      <c r="G10" s="95"/>
      <c r="H10" s="100">
        <f t="shared" ref="H10:H18" si="0">D10/C10*1000</f>
        <v>206.08641890499416</v>
      </c>
      <c r="I10" s="101"/>
    </row>
    <row r="11" spans="1:10" hidden="1" x14ac:dyDescent="0.2">
      <c r="A11" s="96">
        <v>3</v>
      </c>
      <c r="B11" s="94" t="s">
        <v>64</v>
      </c>
      <c r="C11" s="95"/>
      <c r="D11" s="30">
        <f>(D6/C7)*C11</f>
        <v>0</v>
      </c>
      <c r="E11" s="95"/>
      <c r="F11" s="95">
        <v>783</v>
      </c>
      <c r="G11" s="95"/>
      <c r="H11" s="100" t="e">
        <f t="shared" si="0"/>
        <v>#DIV/0!</v>
      </c>
    </row>
    <row r="12" spans="1:10" hidden="1" x14ac:dyDescent="0.2">
      <c r="A12" s="96">
        <v>4</v>
      </c>
      <c r="B12" s="94" t="s">
        <v>65</v>
      </c>
      <c r="C12" s="95"/>
      <c r="D12" s="30">
        <f>(D6/C7)*C12</f>
        <v>0</v>
      </c>
      <c r="E12" s="95"/>
      <c r="F12" s="95">
        <v>202</v>
      </c>
      <c r="G12" s="95"/>
      <c r="H12" s="100" t="e">
        <f t="shared" si="0"/>
        <v>#DIV/0!</v>
      </c>
    </row>
    <row r="13" spans="1:10" hidden="1" x14ac:dyDescent="0.2">
      <c r="A13" s="96">
        <v>5</v>
      </c>
      <c r="B13" s="94" t="s">
        <v>66</v>
      </c>
      <c r="C13" s="95"/>
      <c r="D13" s="30">
        <f>(D6/C7)*C13</f>
        <v>0</v>
      </c>
      <c r="E13" s="95"/>
      <c r="F13" s="95">
        <v>278</v>
      </c>
      <c r="G13" s="95"/>
      <c r="H13" s="100" t="e">
        <f t="shared" si="0"/>
        <v>#DIV/0!</v>
      </c>
    </row>
    <row r="14" spans="1:10" hidden="1" x14ac:dyDescent="0.2">
      <c r="A14" s="96">
        <v>6</v>
      </c>
      <c r="B14" s="94" t="s">
        <v>67</v>
      </c>
      <c r="C14" s="95"/>
      <c r="D14" s="30">
        <f>(D6/C7)*C14</f>
        <v>0</v>
      </c>
      <c r="E14" s="95"/>
      <c r="F14" s="95">
        <v>388</v>
      </c>
      <c r="G14" s="95"/>
      <c r="H14" s="100" t="e">
        <f t="shared" si="0"/>
        <v>#DIV/0!</v>
      </c>
    </row>
    <row r="15" spans="1:10" hidden="1" x14ac:dyDescent="0.2">
      <c r="A15" s="96">
        <v>7</v>
      </c>
      <c r="B15" s="94" t="s">
        <v>68</v>
      </c>
      <c r="C15" s="95"/>
      <c r="D15" s="30">
        <f>(D6/C7)*C15</f>
        <v>0</v>
      </c>
      <c r="E15" s="95"/>
      <c r="F15" s="95">
        <v>284</v>
      </c>
      <c r="G15" s="95"/>
      <c r="H15" s="100" t="e">
        <f t="shared" si="0"/>
        <v>#DIV/0!</v>
      </c>
    </row>
    <row r="16" spans="1:10" hidden="1" x14ac:dyDescent="0.2">
      <c r="A16" s="96">
        <v>8</v>
      </c>
      <c r="B16" s="94" t="s">
        <v>69</v>
      </c>
      <c r="C16" s="95"/>
      <c r="D16" s="30">
        <f>(D6/C7)*C16</f>
        <v>0</v>
      </c>
      <c r="E16" s="95"/>
      <c r="F16" s="95">
        <v>438</v>
      </c>
      <c r="G16" s="95"/>
      <c r="H16" s="100" t="e">
        <f t="shared" si="0"/>
        <v>#DIV/0!</v>
      </c>
    </row>
    <row r="17" spans="1:10" hidden="1" x14ac:dyDescent="0.2">
      <c r="A17" s="96">
        <v>9</v>
      </c>
      <c r="B17" s="94" t="s">
        <v>70</v>
      </c>
      <c r="C17" s="95"/>
      <c r="D17" s="30">
        <f>(D6/C7)*C17</f>
        <v>0</v>
      </c>
      <c r="E17" s="95"/>
      <c r="F17" s="95">
        <v>203</v>
      </c>
      <c r="G17" s="95"/>
      <c r="H17" s="100" t="e">
        <f t="shared" si="0"/>
        <v>#DIV/0!</v>
      </c>
    </row>
    <row r="18" spans="1:10" hidden="1" x14ac:dyDescent="0.2">
      <c r="A18" s="96">
        <v>10</v>
      </c>
      <c r="B18" s="94" t="s">
        <v>71</v>
      </c>
      <c r="C18" s="95"/>
      <c r="D18" s="30">
        <f>(D6/C7)*C18</f>
        <v>0</v>
      </c>
      <c r="E18" s="95"/>
      <c r="F18" s="95">
        <v>61</v>
      </c>
      <c r="G18" s="95"/>
      <c r="H18" s="100" t="e">
        <f t="shared" si="0"/>
        <v>#DIV/0!</v>
      </c>
    </row>
    <row r="19" spans="1:10" hidden="1" x14ac:dyDescent="0.2">
      <c r="A19" s="96"/>
      <c r="B19" s="102" t="s">
        <v>7</v>
      </c>
      <c r="C19" s="95"/>
      <c r="D19" s="30"/>
      <c r="E19" s="95"/>
      <c r="F19" s="95"/>
      <c r="G19" s="95">
        <f>F20</f>
        <v>3600</v>
      </c>
      <c r="H19" s="100"/>
      <c r="I19" s="101"/>
      <c r="J19" s="101"/>
    </row>
    <row r="20" spans="1:10" x14ac:dyDescent="0.2">
      <c r="A20" s="96">
        <v>3</v>
      </c>
      <c r="B20" s="103" t="s">
        <v>72</v>
      </c>
      <c r="C20" s="95">
        <v>5078</v>
      </c>
      <c r="D20" s="30">
        <f>(D6/C7)*C20</f>
        <v>1046.5068351995603</v>
      </c>
      <c r="E20" s="95">
        <v>1047</v>
      </c>
      <c r="F20" s="95">
        <v>3600</v>
      </c>
      <c r="G20" s="95"/>
      <c r="H20" s="100">
        <f>D20/C20*1000</f>
        <v>206.08641890499416</v>
      </c>
    </row>
    <row r="21" spans="1:10" hidden="1" x14ac:dyDescent="0.2">
      <c r="A21" s="96">
        <v>12</v>
      </c>
      <c r="B21" s="94" t="s">
        <v>73</v>
      </c>
      <c r="C21" s="95"/>
      <c r="D21" s="30"/>
      <c r="E21" s="95"/>
      <c r="F21" s="95"/>
      <c r="G21" s="95"/>
      <c r="H21" s="100"/>
    </row>
    <row r="22" spans="1:10" hidden="1" x14ac:dyDescent="0.2">
      <c r="A22" s="96"/>
      <c r="B22" s="102" t="s">
        <v>8</v>
      </c>
      <c r="C22" s="95"/>
      <c r="D22" s="30"/>
      <c r="E22" s="95"/>
      <c r="F22" s="95"/>
      <c r="G22" s="95">
        <f>SUM(F23:F27)</f>
        <v>1490</v>
      </c>
      <c r="H22" s="100"/>
      <c r="I22" s="101"/>
    </row>
    <row r="23" spans="1:10" ht="16.5" customHeight="1" x14ac:dyDescent="0.2">
      <c r="A23" s="96">
        <v>4</v>
      </c>
      <c r="B23" s="103" t="s">
        <v>74</v>
      </c>
      <c r="C23" s="95">
        <v>2071</v>
      </c>
      <c r="D23" s="30">
        <f>(D6/C7)*C23</f>
        <v>426.80497355224287</v>
      </c>
      <c r="E23" s="95">
        <v>427</v>
      </c>
      <c r="F23" s="95">
        <v>1057</v>
      </c>
      <c r="G23" s="95"/>
      <c r="H23" s="100">
        <f>D23/C23*1000</f>
        <v>206.08641890499416</v>
      </c>
    </row>
    <row r="24" spans="1:10" hidden="1" x14ac:dyDescent="0.2">
      <c r="A24" s="96">
        <v>14</v>
      </c>
      <c r="B24" s="94" t="s">
        <v>75</v>
      </c>
      <c r="C24" s="95"/>
      <c r="D24" s="30">
        <f>(D6/C7)*C24</f>
        <v>0</v>
      </c>
      <c r="E24" s="95"/>
      <c r="F24" s="95">
        <v>100</v>
      </c>
      <c r="G24" s="95"/>
      <c r="H24" s="100" t="e">
        <f>D24/C24*1000</f>
        <v>#DIV/0!</v>
      </c>
    </row>
    <row r="25" spans="1:10" hidden="1" x14ac:dyDescent="0.2">
      <c r="A25" s="96">
        <v>15</v>
      </c>
      <c r="B25" s="94" t="s">
        <v>76</v>
      </c>
      <c r="C25" s="95"/>
      <c r="D25" s="30">
        <f>(D6/C7)*C25</f>
        <v>0</v>
      </c>
      <c r="E25" s="95"/>
      <c r="F25" s="95">
        <v>109</v>
      </c>
      <c r="G25" s="95"/>
      <c r="H25" s="100" t="e">
        <f>D25/C25*1000</f>
        <v>#DIV/0!</v>
      </c>
    </row>
    <row r="26" spans="1:10" hidden="1" x14ac:dyDescent="0.2">
      <c r="A26" s="96">
        <v>16</v>
      </c>
      <c r="B26" s="94" t="s">
        <v>77</v>
      </c>
      <c r="C26" s="95"/>
      <c r="D26" s="30">
        <f>(D6/C7)*C26</f>
        <v>0</v>
      </c>
      <c r="E26" s="95"/>
      <c r="F26" s="95">
        <v>177</v>
      </c>
      <c r="G26" s="95"/>
      <c r="H26" s="100" t="e">
        <f>D26/C26*1000</f>
        <v>#DIV/0!</v>
      </c>
    </row>
    <row r="27" spans="1:10" hidden="1" x14ac:dyDescent="0.2">
      <c r="A27" s="96">
        <v>17</v>
      </c>
      <c r="B27" s="94" t="s">
        <v>78</v>
      </c>
      <c r="C27" s="95"/>
      <c r="D27" s="30">
        <f>(D6/C7)*C27</f>
        <v>0</v>
      </c>
      <c r="E27" s="95"/>
      <c r="F27" s="95">
        <v>47</v>
      </c>
      <c r="G27" s="95"/>
      <c r="H27" s="100" t="e">
        <f>D27/C27*1000</f>
        <v>#DIV/0!</v>
      </c>
    </row>
    <row r="28" spans="1:10" hidden="1" x14ac:dyDescent="0.2">
      <c r="A28" s="96"/>
      <c r="B28" s="102" t="s">
        <v>9</v>
      </c>
      <c r="C28" s="95"/>
      <c r="D28" s="30"/>
      <c r="E28" s="95"/>
      <c r="F28" s="95"/>
      <c r="G28" s="95">
        <f>F29+F31</f>
        <v>1878</v>
      </c>
      <c r="H28" s="100"/>
      <c r="I28" s="101"/>
    </row>
    <row r="29" spans="1:10" x14ac:dyDescent="0.2">
      <c r="A29" s="96">
        <v>5</v>
      </c>
      <c r="B29" s="94" t="s">
        <v>79</v>
      </c>
      <c r="C29" s="95">
        <v>2385</v>
      </c>
      <c r="D29" s="30">
        <f>(D6/C7)*C29</f>
        <v>491.51610908841104</v>
      </c>
      <c r="E29" s="95">
        <v>492</v>
      </c>
      <c r="F29" s="95">
        <v>1722</v>
      </c>
      <c r="G29" s="95"/>
      <c r="H29" s="100">
        <f>D29/C29*1000</f>
        <v>206.08641890499416</v>
      </c>
    </row>
    <row r="30" spans="1:10" hidden="1" x14ac:dyDescent="0.2">
      <c r="A30" s="96">
        <v>20</v>
      </c>
      <c r="B30" s="94" t="s">
        <v>80</v>
      </c>
      <c r="C30" s="95"/>
      <c r="D30" s="30">
        <f>(D6/C7)*C30</f>
        <v>0</v>
      </c>
      <c r="E30" s="95"/>
      <c r="F30" s="95"/>
      <c r="G30" s="95"/>
      <c r="H30" s="100"/>
    </row>
    <row r="31" spans="1:10" hidden="1" x14ac:dyDescent="0.2">
      <c r="A31" s="96">
        <v>21</v>
      </c>
      <c r="B31" s="94" t="s">
        <v>81</v>
      </c>
      <c r="C31" s="95"/>
      <c r="D31" s="30">
        <f>(D6/C7)*C31</f>
        <v>0</v>
      </c>
      <c r="E31" s="95"/>
      <c r="F31" s="95">
        <v>156</v>
      </c>
      <c r="G31" s="95"/>
      <c r="H31" s="100" t="e">
        <f>D31/C31*1000</f>
        <v>#DIV/0!</v>
      </c>
    </row>
    <row r="32" spans="1:10" hidden="1" x14ac:dyDescent="0.2">
      <c r="A32" s="96">
        <v>22</v>
      </c>
      <c r="B32" s="94" t="s">
        <v>82</v>
      </c>
      <c r="C32" s="95"/>
      <c r="D32" s="30">
        <f>(D6/C7)*C32</f>
        <v>0</v>
      </c>
      <c r="E32" s="95"/>
      <c r="F32" s="95"/>
      <c r="G32" s="95"/>
      <c r="H32" s="100"/>
    </row>
    <row r="33" spans="1:10" hidden="1" x14ac:dyDescent="0.2">
      <c r="A33" s="96"/>
      <c r="B33" s="102" t="s">
        <v>83</v>
      </c>
      <c r="C33" s="95"/>
      <c r="D33" s="30"/>
      <c r="E33" s="95"/>
      <c r="F33" s="95"/>
      <c r="G33" s="95">
        <f>SUM(F34:F37)</f>
        <v>5362</v>
      </c>
      <c r="H33" s="100"/>
      <c r="I33" s="101"/>
      <c r="J33" s="101"/>
    </row>
    <row r="34" spans="1:10" x14ac:dyDescent="0.2">
      <c r="A34" s="96">
        <v>6</v>
      </c>
      <c r="B34" s="94" t="s">
        <v>84</v>
      </c>
      <c r="C34" s="95">
        <v>7667</v>
      </c>
      <c r="D34" s="30">
        <f>(D6/C7)*C34</f>
        <v>1580.0645737445902</v>
      </c>
      <c r="E34" s="95">
        <v>1580</v>
      </c>
      <c r="F34" s="95">
        <v>3497</v>
      </c>
      <c r="G34" s="95"/>
      <c r="H34" s="100">
        <f>D34/C34*1000</f>
        <v>206.08641890499416</v>
      </c>
    </row>
    <row r="35" spans="1:10" hidden="1" x14ac:dyDescent="0.2">
      <c r="A35" s="96">
        <v>24</v>
      </c>
      <c r="B35" s="94" t="s">
        <v>85</v>
      </c>
      <c r="C35" s="95"/>
      <c r="D35" s="30">
        <f>(D6/C7)*C35</f>
        <v>0</v>
      </c>
      <c r="E35" s="95"/>
      <c r="F35" s="95">
        <v>615</v>
      </c>
      <c r="G35" s="95"/>
      <c r="H35" s="100" t="e">
        <f>D35/C35*1000</f>
        <v>#DIV/0!</v>
      </c>
    </row>
    <row r="36" spans="1:10" hidden="1" x14ac:dyDescent="0.2">
      <c r="A36" s="96">
        <v>25</v>
      </c>
      <c r="B36" s="94" t="s">
        <v>86</v>
      </c>
      <c r="C36" s="95"/>
      <c r="D36" s="30">
        <f>(D6/C7)*C36</f>
        <v>0</v>
      </c>
      <c r="E36" s="95"/>
      <c r="F36" s="95">
        <v>38</v>
      </c>
      <c r="G36" s="95"/>
      <c r="H36" s="100" t="e">
        <f>D36/C36*1000</f>
        <v>#DIV/0!</v>
      </c>
    </row>
    <row r="37" spans="1:10" hidden="1" x14ac:dyDescent="0.2">
      <c r="A37" s="96">
        <v>26</v>
      </c>
      <c r="B37" s="94" t="s">
        <v>87</v>
      </c>
      <c r="C37" s="95"/>
      <c r="D37" s="30">
        <f>(D6/C7)*C37</f>
        <v>0</v>
      </c>
      <c r="E37" s="95"/>
      <c r="F37" s="95">
        <v>1212</v>
      </c>
      <c r="G37" s="95"/>
      <c r="H37" s="100" t="e">
        <f>D37/C37*1000</f>
        <v>#DIV/0!</v>
      </c>
    </row>
    <row r="38" spans="1:10" hidden="1" x14ac:dyDescent="0.2">
      <c r="A38" s="96"/>
      <c r="B38" s="102" t="s">
        <v>10</v>
      </c>
      <c r="C38" s="95"/>
      <c r="D38" s="30"/>
      <c r="E38" s="95"/>
      <c r="F38" s="95"/>
      <c r="G38" s="95">
        <f>SUM(F39:F42)</f>
        <v>3212</v>
      </c>
      <c r="H38" s="100"/>
      <c r="I38" s="101"/>
      <c r="J38" s="101"/>
    </row>
    <row r="39" spans="1:10" x14ac:dyDescent="0.2">
      <c r="A39" s="96">
        <v>7</v>
      </c>
      <c r="B39" s="94" t="s">
        <v>88</v>
      </c>
      <c r="C39" s="95">
        <v>4272</v>
      </c>
      <c r="D39" s="30">
        <f>(D6/C7)*C39</f>
        <v>880.40118156213498</v>
      </c>
      <c r="E39" s="95">
        <v>880</v>
      </c>
      <c r="F39" s="95">
        <v>2375</v>
      </c>
      <c r="G39" s="95"/>
      <c r="H39" s="100">
        <f>D39/C39*1000</f>
        <v>206.08641890499416</v>
      </c>
    </row>
    <row r="40" spans="1:10" hidden="1" x14ac:dyDescent="0.2">
      <c r="A40" s="96">
        <v>28</v>
      </c>
      <c r="B40" s="94" t="s">
        <v>89</v>
      </c>
      <c r="C40" s="95"/>
      <c r="D40" s="30">
        <f>(D6/C7)*C40</f>
        <v>0</v>
      </c>
      <c r="E40" s="95"/>
      <c r="F40" s="95">
        <v>584</v>
      </c>
      <c r="G40" s="95"/>
      <c r="H40" s="100" t="e">
        <f>D40/C40*1000</f>
        <v>#DIV/0!</v>
      </c>
    </row>
    <row r="41" spans="1:10" hidden="1" x14ac:dyDescent="0.2">
      <c r="A41" s="96">
        <v>29</v>
      </c>
      <c r="B41" s="94" t="s">
        <v>90</v>
      </c>
      <c r="C41" s="95"/>
      <c r="D41" s="30">
        <f>(D6/C7)*C41</f>
        <v>0</v>
      </c>
      <c r="E41" s="95"/>
      <c r="F41" s="95">
        <v>138</v>
      </c>
      <c r="G41" s="95"/>
      <c r="H41" s="100" t="e">
        <f>D41/C41*1000</f>
        <v>#DIV/0!</v>
      </c>
    </row>
    <row r="42" spans="1:10" hidden="1" x14ac:dyDescent="0.2">
      <c r="A42" s="96">
        <v>30</v>
      </c>
      <c r="B42" s="94" t="s">
        <v>91</v>
      </c>
      <c r="C42" s="95"/>
      <c r="D42" s="30">
        <f>(D6/C7)*C42</f>
        <v>0</v>
      </c>
      <c r="E42" s="95"/>
      <c r="F42" s="95">
        <v>115</v>
      </c>
      <c r="G42" s="95"/>
      <c r="H42" s="100" t="e">
        <f>D42/C42*1000</f>
        <v>#DIV/0!</v>
      </c>
    </row>
    <row r="43" spans="1:10" hidden="1" x14ac:dyDescent="0.2">
      <c r="A43" s="96"/>
      <c r="B43" s="102" t="s">
        <v>11</v>
      </c>
      <c r="C43" s="95"/>
      <c r="D43" s="30"/>
      <c r="E43" s="95"/>
      <c r="F43" s="95"/>
      <c r="G43" s="95">
        <f>SUM(F44:F48)</f>
        <v>4759</v>
      </c>
      <c r="H43" s="100"/>
      <c r="I43" s="101"/>
      <c r="J43" s="101"/>
    </row>
    <row r="44" spans="1:10" x14ac:dyDescent="0.2">
      <c r="A44" s="96">
        <v>8</v>
      </c>
      <c r="B44" s="94" t="s">
        <v>92</v>
      </c>
      <c r="C44" s="95">
        <v>6675</v>
      </c>
      <c r="D44" s="30">
        <f>(D6/C7)*C44</f>
        <v>1375.626846190836</v>
      </c>
      <c r="E44" s="95">
        <v>1376</v>
      </c>
      <c r="F44" s="95">
        <v>2938</v>
      </c>
      <c r="G44" s="95"/>
      <c r="H44" s="100">
        <f>D44/C44*1000</f>
        <v>206.08641890499416</v>
      </c>
    </row>
    <row r="45" spans="1:10" hidden="1" x14ac:dyDescent="0.2">
      <c r="A45" s="96">
        <v>32</v>
      </c>
      <c r="B45" s="94" t="s">
        <v>93</v>
      </c>
      <c r="C45" s="95"/>
      <c r="D45" s="30">
        <f>(D6/C7)*C45</f>
        <v>0</v>
      </c>
      <c r="E45" s="95"/>
      <c r="F45" s="95"/>
      <c r="G45" s="95"/>
      <c r="H45" s="100"/>
    </row>
    <row r="46" spans="1:10" hidden="1" x14ac:dyDescent="0.2">
      <c r="A46" s="96">
        <v>33</v>
      </c>
      <c r="B46" s="94" t="s">
        <v>94</v>
      </c>
      <c r="C46" s="95"/>
      <c r="D46" s="30">
        <f>(D6/C7)*C46</f>
        <v>0</v>
      </c>
      <c r="E46" s="95"/>
      <c r="F46" s="95">
        <v>1306</v>
      </c>
      <c r="G46" s="95"/>
      <c r="H46" s="100" t="e">
        <f>D46/C46*1000</f>
        <v>#DIV/0!</v>
      </c>
    </row>
    <row r="47" spans="1:10" hidden="1" x14ac:dyDescent="0.2">
      <c r="A47" s="96">
        <v>34</v>
      </c>
      <c r="B47" s="94" t="s">
        <v>95</v>
      </c>
      <c r="C47" s="95"/>
      <c r="D47" s="30">
        <f>(D6/C7)*C47</f>
        <v>0</v>
      </c>
      <c r="E47" s="95"/>
      <c r="F47" s="95">
        <v>226</v>
      </c>
      <c r="G47" s="95"/>
      <c r="H47" s="100" t="e">
        <f>D47/C47*1000</f>
        <v>#DIV/0!</v>
      </c>
    </row>
    <row r="48" spans="1:10" hidden="1" x14ac:dyDescent="0.2">
      <c r="A48" s="96">
        <v>35</v>
      </c>
      <c r="B48" s="94" t="s">
        <v>96</v>
      </c>
      <c r="C48" s="95"/>
      <c r="D48" s="30">
        <f>(D6/C7)*C48</f>
        <v>0</v>
      </c>
      <c r="E48" s="95"/>
      <c r="F48" s="95">
        <v>289</v>
      </c>
      <c r="G48" s="95"/>
      <c r="H48" s="100" t="e">
        <f>D48/C48*1000</f>
        <v>#DIV/0!</v>
      </c>
    </row>
    <row r="49" spans="1:12" hidden="1" x14ac:dyDescent="0.2">
      <c r="A49" s="96"/>
      <c r="B49" s="102" t="s">
        <v>12</v>
      </c>
      <c r="C49" s="95"/>
      <c r="D49" s="30"/>
      <c r="E49" s="95"/>
      <c r="F49" s="95"/>
      <c r="G49" s="95">
        <f>SUM(F50:F55)</f>
        <v>5965</v>
      </c>
      <c r="H49" s="100"/>
      <c r="I49" s="101"/>
      <c r="J49" s="101"/>
    </row>
    <row r="50" spans="1:12" x14ac:dyDescent="0.2">
      <c r="A50" s="96">
        <v>9</v>
      </c>
      <c r="B50" s="94" t="s">
        <v>97</v>
      </c>
      <c r="C50" s="95">
        <v>7848</v>
      </c>
      <c r="D50" s="30">
        <f>(D6/C7)*C50</f>
        <v>1617.3662155663942</v>
      </c>
      <c r="E50" s="95">
        <v>1617</v>
      </c>
      <c r="F50" s="95">
        <v>2743</v>
      </c>
      <c r="G50" s="95"/>
      <c r="H50" s="100">
        <f t="shared" ref="H50:H55" si="1">D50/C50*1000</f>
        <v>206.08641890499416</v>
      </c>
    </row>
    <row r="51" spans="1:12" hidden="1" x14ac:dyDescent="0.2">
      <c r="A51" s="96">
        <v>37</v>
      </c>
      <c r="B51" s="94" t="s">
        <v>98</v>
      </c>
      <c r="C51" s="95"/>
      <c r="D51" s="30">
        <f>(D6/C7)*C51</f>
        <v>0</v>
      </c>
      <c r="E51" s="95"/>
      <c r="F51" s="95">
        <v>1714</v>
      </c>
      <c r="G51" s="95"/>
      <c r="H51" s="100" t="e">
        <f t="shared" si="1"/>
        <v>#DIV/0!</v>
      </c>
    </row>
    <row r="52" spans="1:12" hidden="1" x14ac:dyDescent="0.2">
      <c r="A52" s="96">
        <v>38</v>
      </c>
      <c r="B52" s="94" t="s">
        <v>99</v>
      </c>
      <c r="C52" s="95"/>
      <c r="D52" s="30">
        <f>(D6/C7)*C52</f>
        <v>0</v>
      </c>
      <c r="E52" s="95"/>
      <c r="F52" s="95">
        <v>882</v>
      </c>
      <c r="G52" s="95"/>
      <c r="H52" s="100" t="e">
        <f t="shared" si="1"/>
        <v>#DIV/0!</v>
      </c>
    </row>
    <row r="53" spans="1:12" hidden="1" x14ac:dyDescent="0.2">
      <c r="A53" s="96">
        <v>39</v>
      </c>
      <c r="B53" s="94" t="s">
        <v>100</v>
      </c>
      <c r="C53" s="95"/>
      <c r="D53" s="30">
        <f>(D6/C7)*C53</f>
        <v>0</v>
      </c>
      <c r="E53" s="95"/>
      <c r="F53" s="95">
        <v>150</v>
      </c>
      <c r="G53" s="95"/>
      <c r="H53" s="100" t="e">
        <f t="shared" si="1"/>
        <v>#DIV/0!</v>
      </c>
    </row>
    <row r="54" spans="1:12" hidden="1" x14ac:dyDescent="0.2">
      <c r="A54" s="96">
        <v>40</v>
      </c>
      <c r="B54" s="94" t="s">
        <v>101</v>
      </c>
      <c r="C54" s="95"/>
      <c r="D54" s="30">
        <f>(D6/C7)*C54</f>
        <v>0</v>
      </c>
      <c r="E54" s="95"/>
      <c r="F54" s="95"/>
      <c r="G54" s="95"/>
      <c r="H54" s="100"/>
    </row>
    <row r="55" spans="1:12" hidden="1" x14ac:dyDescent="0.2">
      <c r="A55" s="96">
        <v>41</v>
      </c>
      <c r="B55" s="94" t="s">
        <v>102</v>
      </c>
      <c r="C55" s="95"/>
      <c r="D55" s="30">
        <f>(D6/C7)*C55</f>
        <v>0</v>
      </c>
      <c r="E55" s="95"/>
      <c r="F55" s="95">
        <v>476</v>
      </c>
      <c r="G55" s="95"/>
      <c r="H55" s="100" t="e">
        <f t="shared" si="1"/>
        <v>#DIV/0!</v>
      </c>
    </row>
    <row r="61" spans="1:12" x14ac:dyDescent="0.2">
      <c r="L61" s="93" t="s">
        <v>56</v>
      </c>
    </row>
  </sheetData>
  <mergeCells count="1">
    <mergeCell ref="B1:H1"/>
  </mergeCells>
  <pageMargins left="0.7" right="0.7" top="0.75" bottom="0.75" header="0.3" footer="0.3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18"/>
  <sheetViews>
    <sheetView zoomScale="96" zoomScaleNormal="96" workbookViewId="0">
      <selection activeCell="N4" sqref="N4"/>
    </sheetView>
  </sheetViews>
  <sheetFormatPr defaultRowHeight="15" x14ac:dyDescent="0.25"/>
  <cols>
    <col min="1" max="1" width="14.42578125" style="86" customWidth="1"/>
    <col min="2" max="2" width="13" style="86" customWidth="1"/>
    <col min="3" max="3" width="12.140625" style="86" customWidth="1"/>
    <col min="4" max="4" width="12.28515625" style="86" customWidth="1"/>
    <col min="5" max="5" width="13" style="86" customWidth="1"/>
    <col min="6" max="6" width="11.28515625" style="86" customWidth="1"/>
    <col min="7" max="7" width="11.5703125" style="86" hidden="1" customWidth="1"/>
    <col min="8" max="8" width="14.140625" style="86" customWidth="1"/>
    <col min="9" max="9" width="14.7109375" style="86" customWidth="1"/>
    <col min="10" max="10" width="16.28515625" style="86" customWidth="1"/>
    <col min="11" max="11" width="16.5703125" style="86" customWidth="1"/>
    <col min="12" max="12" width="16.7109375" style="86" customWidth="1"/>
    <col min="13" max="13" width="15.7109375" style="86" customWidth="1"/>
    <col min="14" max="14" width="14.28515625" style="86" customWidth="1"/>
    <col min="15" max="255" width="9.140625" style="86"/>
    <col min="256" max="256" width="14.42578125" style="86" customWidth="1"/>
    <col min="257" max="258" width="12.140625" style="86" customWidth="1"/>
    <col min="259" max="259" width="11.28515625" style="86" customWidth="1"/>
    <col min="260" max="260" width="13" style="86" customWidth="1"/>
    <col min="261" max="261" width="11.28515625" style="86" customWidth="1"/>
    <col min="262" max="262" width="0" style="86" hidden="1" customWidth="1"/>
    <col min="263" max="264" width="12.42578125" style="86" customWidth="1"/>
    <col min="265" max="265" width="15" style="86" customWidth="1"/>
    <col min="266" max="266" width="13.28515625" style="86" customWidth="1"/>
    <col min="267" max="267" width="14" style="86" customWidth="1"/>
    <col min="268" max="268" width="13.42578125" style="86" customWidth="1"/>
    <col min="269" max="269" width="15.28515625" style="86" customWidth="1"/>
    <col min="270" max="270" width="14.85546875" style="86" customWidth="1"/>
    <col min="271" max="511" width="9.140625" style="86"/>
    <col min="512" max="512" width="14.42578125" style="86" customWidth="1"/>
    <col min="513" max="514" width="12.140625" style="86" customWidth="1"/>
    <col min="515" max="515" width="11.28515625" style="86" customWidth="1"/>
    <col min="516" max="516" width="13" style="86" customWidth="1"/>
    <col min="517" max="517" width="11.28515625" style="86" customWidth="1"/>
    <col min="518" max="518" width="0" style="86" hidden="1" customWidth="1"/>
    <col min="519" max="520" width="12.42578125" style="86" customWidth="1"/>
    <col min="521" max="521" width="15" style="86" customWidth="1"/>
    <col min="522" max="522" width="13.28515625" style="86" customWidth="1"/>
    <col min="523" max="523" width="14" style="86" customWidth="1"/>
    <col min="524" max="524" width="13.42578125" style="86" customWidth="1"/>
    <col min="525" max="525" width="15.28515625" style="86" customWidth="1"/>
    <col min="526" max="526" width="14.85546875" style="86" customWidth="1"/>
    <col min="527" max="767" width="9.140625" style="86"/>
    <col min="768" max="768" width="14.42578125" style="86" customWidth="1"/>
    <col min="769" max="770" width="12.140625" style="86" customWidth="1"/>
    <col min="771" max="771" width="11.28515625" style="86" customWidth="1"/>
    <col min="772" max="772" width="13" style="86" customWidth="1"/>
    <col min="773" max="773" width="11.28515625" style="86" customWidth="1"/>
    <col min="774" max="774" width="0" style="86" hidden="1" customWidth="1"/>
    <col min="775" max="776" width="12.42578125" style="86" customWidth="1"/>
    <col min="777" max="777" width="15" style="86" customWidth="1"/>
    <col min="778" max="778" width="13.28515625" style="86" customWidth="1"/>
    <col min="779" max="779" width="14" style="86" customWidth="1"/>
    <col min="780" max="780" width="13.42578125" style="86" customWidth="1"/>
    <col min="781" max="781" width="15.28515625" style="86" customWidth="1"/>
    <col min="782" max="782" width="14.85546875" style="86" customWidth="1"/>
    <col min="783" max="1023" width="9.140625" style="86"/>
    <col min="1024" max="1024" width="14.42578125" style="86" customWidth="1"/>
    <col min="1025" max="1026" width="12.140625" style="86" customWidth="1"/>
    <col min="1027" max="1027" width="11.28515625" style="86" customWidth="1"/>
    <col min="1028" max="1028" width="13" style="86" customWidth="1"/>
    <col min="1029" max="1029" width="11.28515625" style="86" customWidth="1"/>
    <col min="1030" max="1030" width="0" style="86" hidden="1" customWidth="1"/>
    <col min="1031" max="1032" width="12.42578125" style="86" customWidth="1"/>
    <col min="1033" max="1033" width="15" style="86" customWidth="1"/>
    <col min="1034" max="1034" width="13.28515625" style="86" customWidth="1"/>
    <col min="1035" max="1035" width="14" style="86" customWidth="1"/>
    <col min="1036" max="1036" width="13.42578125" style="86" customWidth="1"/>
    <col min="1037" max="1037" width="15.28515625" style="86" customWidth="1"/>
    <col min="1038" max="1038" width="14.85546875" style="86" customWidth="1"/>
    <col min="1039" max="1279" width="9.140625" style="86"/>
    <col min="1280" max="1280" width="14.42578125" style="86" customWidth="1"/>
    <col min="1281" max="1282" width="12.140625" style="86" customWidth="1"/>
    <col min="1283" max="1283" width="11.28515625" style="86" customWidth="1"/>
    <col min="1284" max="1284" width="13" style="86" customWidth="1"/>
    <col min="1285" max="1285" width="11.28515625" style="86" customWidth="1"/>
    <col min="1286" max="1286" width="0" style="86" hidden="1" customWidth="1"/>
    <col min="1287" max="1288" width="12.42578125" style="86" customWidth="1"/>
    <col min="1289" max="1289" width="15" style="86" customWidth="1"/>
    <col min="1290" max="1290" width="13.28515625" style="86" customWidth="1"/>
    <col min="1291" max="1291" width="14" style="86" customWidth="1"/>
    <col min="1292" max="1292" width="13.42578125" style="86" customWidth="1"/>
    <col min="1293" max="1293" width="15.28515625" style="86" customWidth="1"/>
    <col min="1294" max="1294" width="14.85546875" style="86" customWidth="1"/>
    <col min="1295" max="1535" width="9.140625" style="86"/>
    <col min="1536" max="1536" width="14.42578125" style="86" customWidth="1"/>
    <col min="1537" max="1538" width="12.140625" style="86" customWidth="1"/>
    <col min="1539" max="1539" width="11.28515625" style="86" customWidth="1"/>
    <col min="1540" max="1540" width="13" style="86" customWidth="1"/>
    <col min="1541" max="1541" width="11.28515625" style="86" customWidth="1"/>
    <col min="1542" max="1542" width="0" style="86" hidden="1" customWidth="1"/>
    <col min="1543" max="1544" width="12.42578125" style="86" customWidth="1"/>
    <col min="1545" max="1545" width="15" style="86" customWidth="1"/>
    <col min="1546" max="1546" width="13.28515625" style="86" customWidth="1"/>
    <col min="1547" max="1547" width="14" style="86" customWidth="1"/>
    <col min="1548" max="1548" width="13.42578125" style="86" customWidth="1"/>
    <col min="1549" max="1549" width="15.28515625" style="86" customWidth="1"/>
    <col min="1550" max="1550" width="14.85546875" style="86" customWidth="1"/>
    <col min="1551" max="1791" width="9.140625" style="86"/>
    <col min="1792" max="1792" width="14.42578125" style="86" customWidth="1"/>
    <col min="1793" max="1794" width="12.140625" style="86" customWidth="1"/>
    <col min="1795" max="1795" width="11.28515625" style="86" customWidth="1"/>
    <col min="1796" max="1796" width="13" style="86" customWidth="1"/>
    <col min="1797" max="1797" width="11.28515625" style="86" customWidth="1"/>
    <col min="1798" max="1798" width="0" style="86" hidden="1" customWidth="1"/>
    <col min="1799" max="1800" width="12.42578125" style="86" customWidth="1"/>
    <col min="1801" max="1801" width="15" style="86" customWidth="1"/>
    <col min="1802" max="1802" width="13.28515625" style="86" customWidth="1"/>
    <col min="1803" max="1803" width="14" style="86" customWidth="1"/>
    <col min="1804" max="1804" width="13.42578125" style="86" customWidth="1"/>
    <col min="1805" max="1805" width="15.28515625" style="86" customWidth="1"/>
    <col min="1806" max="1806" width="14.85546875" style="86" customWidth="1"/>
    <col min="1807" max="2047" width="9.140625" style="86"/>
    <col min="2048" max="2048" width="14.42578125" style="86" customWidth="1"/>
    <col min="2049" max="2050" width="12.140625" style="86" customWidth="1"/>
    <col min="2051" max="2051" width="11.28515625" style="86" customWidth="1"/>
    <col min="2052" max="2052" width="13" style="86" customWidth="1"/>
    <col min="2053" max="2053" width="11.28515625" style="86" customWidth="1"/>
    <col min="2054" max="2054" width="0" style="86" hidden="1" customWidth="1"/>
    <col min="2055" max="2056" width="12.42578125" style="86" customWidth="1"/>
    <col min="2057" max="2057" width="15" style="86" customWidth="1"/>
    <col min="2058" max="2058" width="13.28515625" style="86" customWidth="1"/>
    <col min="2059" max="2059" width="14" style="86" customWidth="1"/>
    <col min="2060" max="2060" width="13.42578125" style="86" customWidth="1"/>
    <col min="2061" max="2061" width="15.28515625" style="86" customWidth="1"/>
    <col min="2062" max="2062" width="14.85546875" style="86" customWidth="1"/>
    <col min="2063" max="2303" width="9.140625" style="86"/>
    <col min="2304" max="2304" width="14.42578125" style="86" customWidth="1"/>
    <col min="2305" max="2306" width="12.140625" style="86" customWidth="1"/>
    <col min="2307" max="2307" width="11.28515625" style="86" customWidth="1"/>
    <col min="2308" max="2308" width="13" style="86" customWidth="1"/>
    <col min="2309" max="2309" width="11.28515625" style="86" customWidth="1"/>
    <col min="2310" max="2310" width="0" style="86" hidden="1" customWidth="1"/>
    <col min="2311" max="2312" width="12.42578125" style="86" customWidth="1"/>
    <col min="2313" max="2313" width="15" style="86" customWidth="1"/>
    <col min="2314" max="2314" width="13.28515625" style="86" customWidth="1"/>
    <col min="2315" max="2315" width="14" style="86" customWidth="1"/>
    <col min="2316" max="2316" width="13.42578125" style="86" customWidth="1"/>
    <col min="2317" max="2317" width="15.28515625" style="86" customWidth="1"/>
    <col min="2318" max="2318" width="14.85546875" style="86" customWidth="1"/>
    <col min="2319" max="2559" width="9.140625" style="86"/>
    <col min="2560" max="2560" width="14.42578125" style="86" customWidth="1"/>
    <col min="2561" max="2562" width="12.140625" style="86" customWidth="1"/>
    <col min="2563" max="2563" width="11.28515625" style="86" customWidth="1"/>
    <col min="2564" max="2564" width="13" style="86" customWidth="1"/>
    <col min="2565" max="2565" width="11.28515625" style="86" customWidth="1"/>
    <col min="2566" max="2566" width="0" style="86" hidden="1" customWidth="1"/>
    <col min="2567" max="2568" width="12.42578125" style="86" customWidth="1"/>
    <col min="2569" max="2569" width="15" style="86" customWidth="1"/>
    <col min="2570" max="2570" width="13.28515625" style="86" customWidth="1"/>
    <col min="2571" max="2571" width="14" style="86" customWidth="1"/>
    <col min="2572" max="2572" width="13.42578125" style="86" customWidth="1"/>
    <col min="2573" max="2573" width="15.28515625" style="86" customWidth="1"/>
    <col min="2574" max="2574" width="14.85546875" style="86" customWidth="1"/>
    <col min="2575" max="2815" width="9.140625" style="86"/>
    <col min="2816" max="2816" width="14.42578125" style="86" customWidth="1"/>
    <col min="2817" max="2818" width="12.140625" style="86" customWidth="1"/>
    <col min="2819" max="2819" width="11.28515625" style="86" customWidth="1"/>
    <col min="2820" max="2820" width="13" style="86" customWidth="1"/>
    <col min="2821" max="2821" width="11.28515625" style="86" customWidth="1"/>
    <col min="2822" max="2822" width="0" style="86" hidden="1" customWidth="1"/>
    <col min="2823" max="2824" width="12.42578125" style="86" customWidth="1"/>
    <col min="2825" max="2825" width="15" style="86" customWidth="1"/>
    <col min="2826" max="2826" width="13.28515625" style="86" customWidth="1"/>
    <col min="2827" max="2827" width="14" style="86" customWidth="1"/>
    <col min="2828" max="2828" width="13.42578125" style="86" customWidth="1"/>
    <col min="2829" max="2829" width="15.28515625" style="86" customWidth="1"/>
    <col min="2830" max="2830" width="14.85546875" style="86" customWidth="1"/>
    <col min="2831" max="3071" width="9.140625" style="86"/>
    <col min="3072" max="3072" width="14.42578125" style="86" customWidth="1"/>
    <col min="3073" max="3074" width="12.140625" style="86" customWidth="1"/>
    <col min="3075" max="3075" width="11.28515625" style="86" customWidth="1"/>
    <col min="3076" max="3076" width="13" style="86" customWidth="1"/>
    <col min="3077" max="3077" width="11.28515625" style="86" customWidth="1"/>
    <col min="3078" max="3078" width="0" style="86" hidden="1" customWidth="1"/>
    <col min="3079" max="3080" width="12.42578125" style="86" customWidth="1"/>
    <col min="3081" max="3081" width="15" style="86" customWidth="1"/>
    <col min="3082" max="3082" width="13.28515625" style="86" customWidth="1"/>
    <col min="3083" max="3083" width="14" style="86" customWidth="1"/>
    <col min="3084" max="3084" width="13.42578125" style="86" customWidth="1"/>
    <col min="3085" max="3085" width="15.28515625" style="86" customWidth="1"/>
    <col min="3086" max="3086" width="14.85546875" style="86" customWidth="1"/>
    <col min="3087" max="3327" width="9.140625" style="86"/>
    <col min="3328" max="3328" width="14.42578125" style="86" customWidth="1"/>
    <col min="3329" max="3330" width="12.140625" style="86" customWidth="1"/>
    <col min="3331" max="3331" width="11.28515625" style="86" customWidth="1"/>
    <col min="3332" max="3332" width="13" style="86" customWidth="1"/>
    <col min="3333" max="3333" width="11.28515625" style="86" customWidth="1"/>
    <col min="3334" max="3334" width="0" style="86" hidden="1" customWidth="1"/>
    <col min="3335" max="3336" width="12.42578125" style="86" customWidth="1"/>
    <col min="3337" max="3337" width="15" style="86" customWidth="1"/>
    <col min="3338" max="3338" width="13.28515625" style="86" customWidth="1"/>
    <col min="3339" max="3339" width="14" style="86" customWidth="1"/>
    <col min="3340" max="3340" width="13.42578125" style="86" customWidth="1"/>
    <col min="3341" max="3341" width="15.28515625" style="86" customWidth="1"/>
    <col min="3342" max="3342" width="14.85546875" style="86" customWidth="1"/>
    <col min="3343" max="3583" width="9.140625" style="86"/>
    <col min="3584" max="3584" width="14.42578125" style="86" customWidth="1"/>
    <col min="3585" max="3586" width="12.140625" style="86" customWidth="1"/>
    <col min="3587" max="3587" width="11.28515625" style="86" customWidth="1"/>
    <col min="3588" max="3588" width="13" style="86" customWidth="1"/>
    <col min="3589" max="3589" width="11.28515625" style="86" customWidth="1"/>
    <col min="3590" max="3590" width="0" style="86" hidden="1" customWidth="1"/>
    <col min="3591" max="3592" width="12.42578125" style="86" customWidth="1"/>
    <col min="3593" max="3593" width="15" style="86" customWidth="1"/>
    <col min="3594" max="3594" width="13.28515625" style="86" customWidth="1"/>
    <col min="3595" max="3595" width="14" style="86" customWidth="1"/>
    <col min="3596" max="3596" width="13.42578125" style="86" customWidth="1"/>
    <col min="3597" max="3597" width="15.28515625" style="86" customWidth="1"/>
    <col min="3598" max="3598" width="14.85546875" style="86" customWidth="1"/>
    <col min="3599" max="3839" width="9.140625" style="86"/>
    <col min="3840" max="3840" width="14.42578125" style="86" customWidth="1"/>
    <col min="3841" max="3842" width="12.140625" style="86" customWidth="1"/>
    <col min="3843" max="3843" width="11.28515625" style="86" customWidth="1"/>
    <col min="3844" max="3844" width="13" style="86" customWidth="1"/>
    <col min="3845" max="3845" width="11.28515625" style="86" customWidth="1"/>
    <col min="3846" max="3846" width="0" style="86" hidden="1" customWidth="1"/>
    <col min="3847" max="3848" width="12.42578125" style="86" customWidth="1"/>
    <col min="3849" max="3849" width="15" style="86" customWidth="1"/>
    <col min="3850" max="3850" width="13.28515625" style="86" customWidth="1"/>
    <col min="3851" max="3851" width="14" style="86" customWidth="1"/>
    <col min="3852" max="3852" width="13.42578125" style="86" customWidth="1"/>
    <col min="3853" max="3853" width="15.28515625" style="86" customWidth="1"/>
    <col min="3854" max="3854" width="14.85546875" style="86" customWidth="1"/>
    <col min="3855" max="4095" width="9.140625" style="86"/>
    <col min="4096" max="4096" width="14.42578125" style="86" customWidth="1"/>
    <col min="4097" max="4098" width="12.140625" style="86" customWidth="1"/>
    <col min="4099" max="4099" width="11.28515625" style="86" customWidth="1"/>
    <col min="4100" max="4100" width="13" style="86" customWidth="1"/>
    <col min="4101" max="4101" width="11.28515625" style="86" customWidth="1"/>
    <col min="4102" max="4102" width="0" style="86" hidden="1" customWidth="1"/>
    <col min="4103" max="4104" width="12.42578125" style="86" customWidth="1"/>
    <col min="4105" max="4105" width="15" style="86" customWidth="1"/>
    <col min="4106" max="4106" width="13.28515625" style="86" customWidth="1"/>
    <col min="4107" max="4107" width="14" style="86" customWidth="1"/>
    <col min="4108" max="4108" width="13.42578125" style="86" customWidth="1"/>
    <col min="4109" max="4109" width="15.28515625" style="86" customWidth="1"/>
    <col min="4110" max="4110" width="14.85546875" style="86" customWidth="1"/>
    <col min="4111" max="4351" width="9.140625" style="86"/>
    <col min="4352" max="4352" width="14.42578125" style="86" customWidth="1"/>
    <col min="4353" max="4354" width="12.140625" style="86" customWidth="1"/>
    <col min="4355" max="4355" width="11.28515625" style="86" customWidth="1"/>
    <col min="4356" max="4356" width="13" style="86" customWidth="1"/>
    <col min="4357" max="4357" width="11.28515625" style="86" customWidth="1"/>
    <col min="4358" max="4358" width="0" style="86" hidden="1" customWidth="1"/>
    <col min="4359" max="4360" width="12.42578125" style="86" customWidth="1"/>
    <col min="4361" max="4361" width="15" style="86" customWidth="1"/>
    <col min="4362" max="4362" width="13.28515625" style="86" customWidth="1"/>
    <col min="4363" max="4363" width="14" style="86" customWidth="1"/>
    <col min="4364" max="4364" width="13.42578125" style="86" customWidth="1"/>
    <col min="4365" max="4365" width="15.28515625" style="86" customWidth="1"/>
    <col min="4366" max="4366" width="14.85546875" style="86" customWidth="1"/>
    <col min="4367" max="4607" width="9.140625" style="86"/>
    <col min="4608" max="4608" width="14.42578125" style="86" customWidth="1"/>
    <col min="4609" max="4610" width="12.140625" style="86" customWidth="1"/>
    <col min="4611" max="4611" width="11.28515625" style="86" customWidth="1"/>
    <col min="4612" max="4612" width="13" style="86" customWidth="1"/>
    <col min="4613" max="4613" width="11.28515625" style="86" customWidth="1"/>
    <col min="4614" max="4614" width="0" style="86" hidden="1" customWidth="1"/>
    <col min="4615" max="4616" width="12.42578125" style="86" customWidth="1"/>
    <col min="4617" max="4617" width="15" style="86" customWidth="1"/>
    <col min="4618" max="4618" width="13.28515625" style="86" customWidth="1"/>
    <col min="4619" max="4619" width="14" style="86" customWidth="1"/>
    <col min="4620" max="4620" width="13.42578125" style="86" customWidth="1"/>
    <col min="4621" max="4621" width="15.28515625" style="86" customWidth="1"/>
    <col min="4622" max="4622" width="14.85546875" style="86" customWidth="1"/>
    <col min="4623" max="4863" width="9.140625" style="86"/>
    <col min="4864" max="4864" width="14.42578125" style="86" customWidth="1"/>
    <col min="4865" max="4866" width="12.140625" style="86" customWidth="1"/>
    <col min="4867" max="4867" width="11.28515625" style="86" customWidth="1"/>
    <col min="4868" max="4868" width="13" style="86" customWidth="1"/>
    <col min="4869" max="4869" width="11.28515625" style="86" customWidth="1"/>
    <col min="4870" max="4870" width="0" style="86" hidden="1" customWidth="1"/>
    <col min="4871" max="4872" width="12.42578125" style="86" customWidth="1"/>
    <col min="4873" max="4873" width="15" style="86" customWidth="1"/>
    <col min="4874" max="4874" width="13.28515625" style="86" customWidth="1"/>
    <col min="4875" max="4875" width="14" style="86" customWidth="1"/>
    <col min="4876" max="4876" width="13.42578125" style="86" customWidth="1"/>
    <col min="4877" max="4877" width="15.28515625" style="86" customWidth="1"/>
    <col min="4878" max="4878" width="14.85546875" style="86" customWidth="1"/>
    <col min="4879" max="5119" width="9.140625" style="86"/>
    <col min="5120" max="5120" width="14.42578125" style="86" customWidth="1"/>
    <col min="5121" max="5122" width="12.140625" style="86" customWidth="1"/>
    <col min="5123" max="5123" width="11.28515625" style="86" customWidth="1"/>
    <col min="5124" max="5124" width="13" style="86" customWidth="1"/>
    <col min="5125" max="5125" width="11.28515625" style="86" customWidth="1"/>
    <col min="5126" max="5126" width="0" style="86" hidden="1" customWidth="1"/>
    <col min="5127" max="5128" width="12.42578125" style="86" customWidth="1"/>
    <col min="5129" max="5129" width="15" style="86" customWidth="1"/>
    <col min="5130" max="5130" width="13.28515625" style="86" customWidth="1"/>
    <col min="5131" max="5131" width="14" style="86" customWidth="1"/>
    <col min="5132" max="5132" width="13.42578125" style="86" customWidth="1"/>
    <col min="5133" max="5133" width="15.28515625" style="86" customWidth="1"/>
    <col min="5134" max="5134" width="14.85546875" style="86" customWidth="1"/>
    <col min="5135" max="5375" width="9.140625" style="86"/>
    <col min="5376" max="5376" width="14.42578125" style="86" customWidth="1"/>
    <col min="5377" max="5378" width="12.140625" style="86" customWidth="1"/>
    <col min="5379" max="5379" width="11.28515625" style="86" customWidth="1"/>
    <col min="5380" max="5380" width="13" style="86" customWidth="1"/>
    <col min="5381" max="5381" width="11.28515625" style="86" customWidth="1"/>
    <col min="5382" max="5382" width="0" style="86" hidden="1" customWidth="1"/>
    <col min="5383" max="5384" width="12.42578125" style="86" customWidth="1"/>
    <col min="5385" max="5385" width="15" style="86" customWidth="1"/>
    <col min="5386" max="5386" width="13.28515625" style="86" customWidth="1"/>
    <col min="5387" max="5387" width="14" style="86" customWidth="1"/>
    <col min="5388" max="5388" width="13.42578125" style="86" customWidth="1"/>
    <col min="5389" max="5389" width="15.28515625" style="86" customWidth="1"/>
    <col min="5390" max="5390" width="14.85546875" style="86" customWidth="1"/>
    <col min="5391" max="5631" width="9.140625" style="86"/>
    <col min="5632" max="5632" width="14.42578125" style="86" customWidth="1"/>
    <col min="5633" max="5634" width="12.140625" style="86" customWidth="1"/>
    <col min="5635" max="5635" width="11.28515625" style="86" customWidth="1"/>
    <col min="5636" max="5636" width="13" style="86" customWidth="1"/>
    <col min="5637" max="5637" width="11.28515625" style="86" customWidth="1"/>
    <col min="5638" max="5638" width="0" style="86" hidden="1" customWidth="1"/>
    <col min="5639" max="5640" width="12.42578125" style="86" customWidth="1"/>
    <col min="5641" max="5641" width="15" style="86" customWidth="1"/>
    <col min="5642" max="5642" width="13.28515625" style="86" customWidth="1"/>
    <col min="5643" max="5643" width="14" style="86" customWidth="1"/>
    <col min="5644" max="5644" width="13.42578125" style="86" customWidth="1"/>
    <col min="5645" max="5645" width="15.28515625" style="86" customWidth="1"/>
    <col min="5646" max="5646" width="14.85546875" style="86" customWidth="1"/>
    <col min="5647" max="5887" width="9.140625" style="86"/>
    <col min="5888" max="5888" width="14.42578125" style="86" customWidth="1"/>
    <col min="5889" max="5890" width="12.140625" style="86" customWidth="1"/>
    <col min="5891" max="5891" width="11.28515625" style="86" customWidth="1"/>
    <col min="5892" max="5892" width="13" style="86" customWidth="1"/>
    <col min="5893" max="5893" width="11.28515625" style="86" customWidth="1"/>
    <col min="5894" max="5894" width="0" style="86" hidden="1" customWidth="1"/>
    <col min="5895" max="5896" width="12.42578125" style="86" customWidth="1"/>
    <col min="5897" max="5897" width="15" style="86" customWidth="1"/>
    <col min="5898" max="5898" width="13.28515625" style="86" customWidth="1"/>
    <col min="5899" max="5899" width="14" style="86" customWidth="1"/>
    <col min="5900" max="5900" width="13.42578125" style="86" customWidth="1"/>
    <col min="5901" max="5901" width="15.28515625" style="86" customWidth="1"/>
    <col min="5902" max="5902" width="14.85546875" style="86" customWidth="1"/>
    <col min="5903" max="6143" width="9.140625" style="86"/>
    <col min="6144" max="6144" width="14.42578125" style="86" customWidth="1"/>
    <col min="6145" max="6146" width="12.140625" style="86" customWidth="1"/>
    <col min="6147" max="6147" width="11.28515625" style="86" customWidth="1"/>
    <col min="6148" max="6148" width="13" style="86" customWidth="1"/>
    <col min="6149" max="6149" width="11.28515625" style="86" customWidth="1"/>
    <col min="6150" max="6150" width="0" style="86" hidden="1" customWidth="1"/>
    <col min="6151" max="6152" width="12.42578125" style="86" customWidth="1"/>
    <col min="6153" max="6153" width="15" style="86" customWidth="1"/>
    <col min="6154" max="6154" width="13.28515625" style="86" customWidth="1"/>
    <col min="6155" max="6155" width="14" style="86" customWidth="1"/>
    <col min="6156" max="6156" width="13.42578125" style="86" customWidth="1"/>
    <col min="6157" max="6157" width="15.28515625" style="86" customWidth="1"/>
    <col min="6158" max="6158" width="14.85546875" style="86" customWidth="1"/>
    <col min="6159" max="6399" width="9.140625" style="86"/>
    <col min="6400" max="6400" width="14.42578125" style="86" customWidth="1"/>
    <col min="6401" max="6402" width="12.140625" style="86" customWidth="1"/>
    <col min="6403" max="6403" width="11.28515625" style="86" customWidth="1"/>
    <col min="6404" max="6404" width="13" style="86" customWidth="1"/>
    <col min="6405" max="6405" width="11.28515625" style="86" customWidth="1"/>
    <col min="6406" max="6406" width="0" style="86" hidden="1" customWidth="1"/>
    <col min="6407" max="6408" width="12.42578125" style="86" customWidth="1"/>
    <col min="6409" max="6409" width="15" style="86" customWidth="1"/>
    <col min="6410" max="6410" width="13.28515625" style="86" customWidth="1"/>
    <col min="6411" max="6411" width="14" style="86" customWidth="1"/>
    <col min="6412" max="6412" width="13.42578125" style="86" customWidth="1"/>
    <col min="6413" max="6413" width="15.28515625" style="86" customWidth="1"/>
    <col min="6414" max="6414" width="14.85546875" style="86" customWidth="1"/>
    <col min="6415" max="6655" width="9.140625" style="86"/>
    <col min="6656" max="6656" width="14.42578125" style="86" customWidth="1"/>
    <col min="6657" max="6658" width="12.140625" style="86" customWidth="1"/>
    <col min="6659" max="6659" width="11.28515625" style="86" customWidth="1"/>
    <col min="6660" max="6660" width="13" style="86" customWidth="1"/>
    <col min="6661" max="6661" width="11.28515625" style="86" customWidth="1"/>
    <col min="6662" max="6662" width="0" style="86" hidden="1" customWidth="1"/>
    <col min="6663" max="6664" width="12.42578125" style="86" customWidth="1"/>
    <col min="6665" max="6665" width="15" style="86" customWidth="1"/>
    <col min="6666" max="6666" width="13.28515625" style="86" customWidth="1"/>
    <col min="6667" max="6667" width="14" style="86" customWidth="1"/>
    <col min="6668" max="6668" width="13.42578125" style="86" customWidth="1"/>
    <col min="6669" max="6669" width="15.28515625" style="86" customWidth="1"/>
    <col min="6670" max="6670" width="14.85546875" style="86" customWidth="1"/>
    <col min="6671" max="6911" width="9.140625" style="86"/>
    <col min="6912" max="6912" width="14.42578125" style="86" customWidth="1"/>
    <col min="6913" max="6914" width="12.140625" style="86" customWidth="1"/>
    <col min="6915" max="6915" width="11.28515625" style="86" customWidth="1"/>
    <col min="6916" max="6916" width="13" style="86" customWidth="1"/>
    <col min="6917" max="6917" width="11.28515625" style="86" customWidth="1"/>
    <col min="6918" max="6918" width="0" style="86" hidden="1" customWidth="1"/>
    <col min="6919" max="6920" width="12.42578125" style="86" customWidth="1"/>
    <col min="6921" max="6921" width="15" style="86" customWidth="1"/>
    <col min="6922" max="6922" width="13.28515625" style="86" customWidth="1"/>
    <col min="6923" max="6923" width="14" style="86" customWidth="1"/>
    <col min="6924" max="6924" width="13.42578125" style="86" customWidth="1"/>
    <col min="6925" max="6925" width="15.28515625" style="86" customWidth="1"/>
    <col min="6926" max="6926" width="14.85546875" style="86" customWidth="1"/>
    <col min="6927" max="7167" width="9.140625" style="86"/>
    <col min="7168" max="7168" width="14.42578125" style="86" customWidth="1"/>
    <col min="7169" max="7170" width="12.140625" style="86" customWidth="1"/>
    <col min="7171" max="7171" width="11.28515625" style="86" customWidth="1"/>
    <col min="7172" max="7172" width="13" style="86" customWidth="1"/>
    <col min="7173" max="7173" width="11.28515625" style="86" customWidth="1"/>
    <col min="7174" max="7174" width="0" style="86" hidden="1" customWidth="1"/>
    <col min="7175" max="7176" width="12.42578125" style="86" customWidth="1"/>
    <col min="7177" max="7177" width="15" style="86" customWidth="1"/>
    <col min="7178" max="7178" width="13.28515625" style="86" customWidth="1"/>
    <col min="7179" max="7179" width="14" style="86" customWidth="1"/>
    <col min="7180" max="7180" width="13.42578125" style="86" customWidth="1"/>
    <col min="7181" max="7181" width="15.28515625" style="86" customWidth="1"/>
    <col min="7182" max="7182" width="14.85546875" style="86" customWidth="1"/>
    <col min="7183" max="7423" width="9.140625" style="86"/>
    <col min="7424" max="7424" width="14.42578125" style="86" customWidth="1"/>
    <col min="7425" max="7426" width="12.140625" style="86" customWidth="1"/>
    <col min="7427" max="7427" width="11.28515625" style="86" customWidth="1"/>
    <col min="7428" max="7428" width="13" style="86" customWidth="1"/>
    <col min="7429" max="7429" width="11.28515625" style="86" customWidth="1"/>
    <col min="7430" max="7430" width="0" style="86" hidden="1" customWidth="1"/>
    <col min="7431" max="7432" width="12.42578125" style="86" customWidth="1"/>
    <col min="7433" max="7433" width="15" style="86" customWidth="1"/>
    <col min="7434" max="7434" width="13.28515625" style="86" customWidth="1"/>
    <col min="7435" max="7435" width="14" style="86" customWidth="1"/>
    <col min="7436" max="7436" width="13.42578125" style="86" customWidth="1"/>
    <col min="7437" max="7437" width="15.28515625" style="86" customWidth="1"/>
    <col min="7438" max="7438" width="14.85546875" style="86" customWidth="1"/>
    <col min="7439" max="7679" width="9.140625" style="86"/>
    <col min="7680" max="7680" width="14.42578125" style="86" customWidth="1"/>
    <col min="7681" max="7682" width="12.140625" style="86" customWidth="1"/>
    <col min="7683" max="7683" width="11.28515625" style="86" customWidth="1"/>
    <col min="7684" max="7684" width="13" style="86" customWidth="1"/>
    <col min="7685" max="7685" width="11.28515625" style="86" customWidth="1"/>
    <col min="7686" max="7686" width="0" style="86" hidden="1" customWidth="1"/>
    <col min="7687" max="7688" width="12.42578125" style="86" customWidth="1"/>
    <col min="7689" max="7689" width="15" style="86" customWidth="1"/>
    <col min="7690" max="7690" width="13.28515625" style="86" customWidth="1"/>
    <col min="7691" max="7691" width="14" style="86" customWidth="1"/>
    <col min="7692" max="7692" width="13.42578125" style="86" customWidth="1"/>
    <col min="7693" max="7693" width="15.28515625" style="86" customWidth="1"/>
    <col min="7694" max="7694" width="14.85546875" style="86" customWidth="1"/>
    <col min="7695" max="7935" width="9.140625" style="86"/>
    <col min="7936" max="7936" width="14.42578125" style="86" customWidth="1"/>
    <col min="7937" max="7938" width="12.140625" style="86" customWidth="1"/>
    <col min="7939" max="7939" width="11.28515625" style="86" customWidth="1"/>
    <col min="7940" max="7940" width="13" style="86" customWidth="1"/>
    <col min="7941" max="7941" width="11.28515625" style="86" customWidth="1"/>
    <col min="7942" max="7942" width="0" style="86" hidden="1" customWidth="1"/>
    <col min="7943" max="7944" width="12.42578125" style="86" customWidth="1"/>
    <col min="7945" max="7945" width="15" style="86" customWidth="1"/>
    <col min="7946" max="7946" width="13.28515625" style="86" customWidth="1"/>
    <col min="7947" max="7947" width="14" style="86" customWidth="1"/>
    <col min="7948" max="7948" width="13.42578125" style="86" customWidth="1"/>
    <col min="7949" max="7949" width="15.28515625" style="86" customWidth="1"/>
    <col min="7950" max="7950" width="14.85546875" style="86" customWidth="1"/>
    <col min="7951" max="8191" width="9.140625" style="86"/>
    <col min="8192" max="8192" width="14.42578125" style="86" customWidth="1"/>
    <col min="8193" max="8194" width="12.140625" style="86" customWidth="1"/>
    <col min="8195" max="8195" width="11.28515625" style="86" customWidth="1"/>
    <col min="8196" max="8196" width="13" style="86" customWidth="1"/>
    <col min="8197" max="8197" width="11.28515625" style="86" customWidth="1"/>
    <col min="8198" max="8198" width="0" style="86" hidden="1" customWidth="1"/>
    <col min="8199" max="8200" width="12.42578125" style="86" customWidth="1"/>
    <col min="8201" max="8201" width="15" style="86" customWidth="1"/>
    <col min="8202" max="8202" width="13.28515625" style="86" customWidth="1"/>
    <col min="8203" max="8203" width="14" style="86" customWidth="1"/>
    <col min="8204" max="8204" width="13.42578125" style="86" customWidth="1"/>
    <col min="8205" max="8205" width="15.28515625" style="86" customWidth="1"/>
    <col min="8206" max="8206" width="14.85546875" style="86" customWidth="1"/>
    <col min="8207" max="8447" width="9.140625" style="86"/>
    <col min="8448" max="8448" width="14.42578125" style="86" customWidth="1"/>
    <col min="8449" max="8450" width="12.140625" style="86" customWidth="1"/>
    <col min="8451" max="8451" width="11.28515625" style="86" customWidth="1"/>
    <col min="8452" max="8452" width="13" style="86" customWidth="1"/>
    <col min="8453" max="8453" width="11.28515625" style="86" customWidth="1"/>
    <col min="8454" max="8454" width="0" style="86" hidden="1" customWidth="1"/>
    <col min="8455" max="8456" width="12.42578125" style="86" customWidth="1"/>
    <col min="8457" max="8457" width="15" style="86" customWidth="1"/>
    <col min="8458" max="8458" width="13.28515625" style="86" customWidth="1"/>
    <col min="8459" max="8459" width="14" style="86" customWidth="1"/>
    <col min="8460" max="8460" width="13.42578125" style="86" customWidth="1"/>
    <col min="8461" max="8461" width="15.28515625" style="86" customWidth="1"/>
    <col min="8462" max="8462" width="14.85546875" style="86" customWidth="1"/>
    <col min="8463" max="8703" width="9.140625" style="86"/>
    <col min="8704" max="8704" width="14.42578125" style="86" customWidth="1"/>
    <col min="8705" max="8706" width="12.140625" style="86" customWidth="1"/>
    <col min="8707" max="8707" width="11.28515625" style="86" customWidth="1"/>
    <col min="8708" max="8708" width="13" style="86" customWidth="1"/>
    <col min="8709" max="8709" width="11.28515625" style="86" customWidth="1"/>
    <col min="8710" max="8710" width="0" style="86" hidden="1" customWidth="1"/>
    <col min="8711" max="8712" width="12.42578125" style="86" customWidth="1"/>
    <col min="8713" max="8713" width="15" style="86" customWidth="1"/>
    <col min="8714" max="8714" width="13.28515625" style="86" customWidth="1"/>
    <col min="8715" max="8715" width="14" style="86" customWidth="1"/>
    <col min="8716" max="8716" width="13.42578125" style="86" customWidth="1"/>
    <col min="8717" max="8717" width="15.28515625" style="86" customWidth="1"/>
    <col min="8718" max="8718" width="14.85546875" style="86" customWidth="1"/>
    <col min="8719" max="8959" width="9.140625" style="86"/>
    <col min="8960" max="8960" width="14.42578125" style="86" customWidth="1"/>
    <col min="8961" max="8962" width="12.140625" style="86" customWidth="1"/>
    <col min="8963" max="8963" width="11.28515625" style="86" customWidth="1"/>
    <col min="8964" max="8964" width="13" style="86" customWidth="1"/>
    <col min="8965" max="8965" width="11.28515625" style="86" customWidth="1"/>
    <col min="8966" max="8966" width="0" style="86" hidden="1" customWidth="1"/>
    <col min="8967" max="8968" width="12.42578125" style="86" customWidth="1"/>
    <col min="8969" max="8969" width="15" style="86" customWidth="1"/>
    <col min="8970" max="8970" width="13.28515625" style="86" customWidth="1"/>
    <col min="8971" max="8971" width="14" style="86" customWidth="1"/>
    <col min="8972" max="8972" width="13.42578125" style="86" customWidth="1"/>
    <col min="8973" max="8973" width="15.28515625" style="86" customWidth="1"/>
    <col min="8974" max="8974" width="14.85546875" style="86" customWidth="1"/>
    <col min="8975" max="9215" width="9.140625" style="86"/>
    <col min="9216" max="9216" width="14.42578125" style="86" customWidth="1"/>
    <col min="9217" max="9218" width="12.140625" style="86" customWidth="1"/>
    <col min="9219" max="9219" width="11.28515625" style="86" customWidth="1"/>
    <col min="9220" max="9220" width="13" style="86" customWidth="1"/>
    <col min="9221" max="9221" width="11.28515625" style="86" customWidth="1"/>
    <col min="9222" max="9222" width="0" style="86" hidden="1" customWidth="1"/>
    <col min="9223" max="9224" width="12.42578125" style="86" customWidth="1"/>
    <col min="9225" max="9225" width="15" style="86" customWidth="1"/>
    <col min="9226" max="9226" width="13.28515625" style="86" customWidth="1"/>
    <col min="9227" max="9227" width="14" style="86" customWidth="1"/>
    <col min="9228" max="9228" width="13.42578125" style="86" customWidth="1"/>
    <col min="9229" max="9229" width="15.28515625" style="86" customWidth="1"/>
    <col min="9230" max="9230" width="14.85546875" style="86" customWidth="1"/>
    <col min="9231" max="9471" width="9.140625" style="86"/>
    <col min="9472" max="9472" width="14.42578125" style="86" customWidth="1"/>
    <col min="9473" max="9474" width="12.140625" style="86" customWidth="1"/>
    <col min="9475" max="9475" width="11.28515625" style="86" customWidth="1"/>
    <col min="9476" max="9476" width="13" style="86" customWidth="1"/>
    <col min="9477" max="9477" width="11.28515625" style="86" customWidth="1"/>
    <col min="9478" max="9478" width="0" style="86" hidden="1" customWidth="1"/>
    <col min="9479" max="9480" width="12.42578125" style="86" customWidth="1"/>
    <col min="9481" max="9481" width="15" style="86" customWidth="1"/>
    <col min="9482" max="9482" width="13.28515625" style="86" customWidth="1"/>
    <col min="9483" max="9483" width="14" style="86" customWidth="1"/>
    <col min="9484" max="9484" width="13.42578125" style="86" customWidth="1"/>
    <col min="9485" max="9485" width="15.28515625" style="86" customWidth="1"/>
    <col min="9486" max="9486" width="14.85546875" style="86" customWidth="1"/>
    <col min="9487" max="9727" width="9.140625" style="86"/>
    <col min="9728" max="9728" width="14.42578125" style="86" customWidth="1"/>
    <col min="9729" max="9730" width="12.140625" style="86" customWidth="1"/>
    <col min="9731" max="9731" width="11.28515625" style="86" customWidth="1"/>
    <col min="9732" max="9732" width="13" style="86" customWidth="1"/>
    <col min="9733" max="9733" width="11.28515625" style="86" customWidth="1"/>
    <col min="9734" max="9734" width="0" style="86" hidden="1" customWidth="1"/>
    <col min="9735" max="9736" width="12.42578125" style="86" customWidth="1"/>
    <col min="9737" max="9737" width="15" style="86" customWidth="1"/>
    <col min="9738" max="9738" width="13.28515625" style="86" customWidth="1"/>
    <col min="9739" max="9739" width="14" style="86" customWidth="1"/>
    <col min="9740" max="9740" width="13.42578125" style="86" customWidth="1"/>
    <col min="9741" max="9741" width="15.28515625" style="86" customWidth="1"/>
    <col min="9742" max="9742" width="14.85546875" style="86" customWidth="1"/>
    <col min="9743" max="9983" width="9.140625" style="86"/>
    <col min="9984" max="9984" width="14.42578125" style="86" customWidth="1"/>
    <col min="9985" max="9986" width="12.140625" style="86" customWidth="1"/>
    <col min="9987" max="9987" width="11.28515625" style="86" customWidth="1"/>
    <col min="9988" max="9988" width="13" style="86" customWidth="1"/>
    <col min="9989" max="9989" width="11.28515625" style="86" customWidth="1"/>
    <col min="9990" max="9990" width="0" style="86" hidden="1" customWidth="1"/>
    <col min="9991" max="9992" width="12.42578125" style="86" customWidth="1"/>
    <col min="9993" max="9993" width="15" style="86" customWidth="1"/>
    <col min="9994" max="9994" width="13.28515625" style="86" customWidth="1"/>
    <col min="9995" max="9995" width="14" style="86" customWidth="1"/>
    <col min="9996" max="9996" width="13.42578125" style="86" customWidth="1"/>
    <col min="9997" max="9997" width="15.28515625" style="86" customWidth="1"/>
    <col min="9998" max="9998" width="14.85546875" style="86" customWidth="1"/>
    <col min="9999" max="10239" width="9.140625" style="86"/>
    <col min="10240" max="10240" width="14.42578125" style="86" customWidth="1"/>
    <col min="10241" max="10242" width="12.140625" style="86" customWidth="1"/>
    <col min="10243" max="10243" width="11.28515625" style="86" customWidth="1"/>
    <col min="10244" max="10244" width="13" style="86" customWidth="1"/>
    <col min="10245" max="10245" width="11.28515625" style="86" customWidth="1"/>
    <col min="10246" max="10246" width="0" style="86" hidden="1" customWidth="1"/>
    <col min="10247" max="10248" width="12.42578125" style="86" customWidth="1"/>
    <col min="10249" max="10249" width="15" style="86" customWidth="1"/>
    <col min="10250" max="10250" width="13.28515625" style="86" customWidth="1"/>
    <col min="10251" max="10251" width="14" style="86" customWidth="1"/>
    <col min="10252" max="10252" width="13.42578125" style="86" customWidth="1"/>
    <col min="10253" max="10253" width="15.28515625" style="86" customWidth="1"/>
    <col min="10254" max="10254" width="14.85546875" style="86" customWidth="1"/>
    <col min="10255" max="10495" width="9.140625" style="86"/>
    <col min="10496" max="10496" width="14.42578125" style="86" customWidth="1"/>
    <col min="10497" max="10498" width="12.140625" style="86" customWidth="1"/>
    <col min="10499" max="10499" width="11.28515625" style="86" customWidth="1"/>
    <col min="10500" max="10500" width="13" style="86" customWidth="1"/>
    <col min="10501" max="10501" width="11.28515625" style="86" customWidth="1"/>
    <col min="10502" max="10502" width="0" style="86" hidden="1" customWidth="1"/>
    <col min="10503" max="10504" width="12.42578125" style="86" customWidth="1"/>
    <col min="10505" max="10505" width="15" style="86" customWidth="1"/>
    <col min="10506" max="10506" width="13.28515625" style="86" customWidth="1"/>
    <col min="10507" max="10507" width="14" style="86" customWidth="1"/>
    <col min="10508" max="10508" width="13.42578125" style="86" customWidth="1"/>
    <col min="10509" max="10509" width="15.28515625" style="86" customWidth="1"/>
    <col min="10510" max="10510" width="14.85546875" style="86" customWidth="1"/>
    <col min="10511" max="10751" width="9.140625" style="86"/>
    <col min="10752" max="10752" width="14.42578125" style="86" customWidth="1"/>
    <col min="10753" max="10754" width="12.140625" style="86" customWidth="1"/>
    <col min="10755" max="10755" width="11.28515625" style="86" customWidth="1"/>
    <col min="10756" max="10756" width="13" style="86" customWidth="1"/>
    <col min="10757" max="10757" width="11.28515625" style="86" customWidth="1"/>
    <col min="10758" max="10758" width="0" style="86" hidden="1" customWidth="1"/>
    <col min="10759" max="10760" width="12.42578125" style="86" customWidth="1"/>
    <col min="10761" max="10761" width="15" style="86" customWidth="1"/>
    <col min="10762" max="10762" width="13.28515625" style="86" customWidth="1"/>
    <col min="10763" max="10763" width="14" style="86" customWidth="1"/>
    <col min="10764" max="10764" width="13.42578125" style="86" customWidth="1"/>
    <col min="10765" max="10765" width="15.28515625" style="86" customWidth="1"/>
    <col min="10766" max="10766" width="14.85546875" style="86" customWidth="1"/>
    <col min="10767" max="11007" width="9.140625" style="86"/>
    <col min="11008" max="11008" width="14.42578125" style="86" customWidth="1"/>
    <col min="11009" max="11010" width="12.140625" style="86" customWidth="1"/>
    <col min="11011" max="11011" width="11.28515625" style="86" customWidth="1"/>
    <col min="11012" max="11012" width="13" style="86" customWidth="1"/>
    <col min="11013" max="11013" width="11.28515625" style="86" customWidth="1"/>
    <col min="11014" max="11014" width="0" style="86" hidden="1" customWidth="1"/>
    <col min="11015" max="11016" width="12.42578125" style="86" customWidth="1"/>
    <col min="11017" max="11017" width="15" style="86" customWidth="1"/>
    <col min="11018" max="11018" width="13.28515625" style="86" customWidth="1"/>
    <col min="11019" max="11019" width="14" style="86" customWidth="1"/>
    <col min="11020" max="11020" width="13.42578125" style="86" customWidth="1"/>
    <col min="11021" max="11021" width="15.28515625" style="86" customWidth="1"/>
    <col min="11022" max="11022" width="14.85546875" style="86" customWidth="1"/>
    <col min="11023" max="11263" width="9.140625" style="86"/>
    <col min="11264" max="11264" width="14.42578125" style="86" customWidth="1"/>
    <col min="11265" max="11266" width="12.140625" style="86" customWidth="1"/>
    <col min="11267" max="11267" width="11.28515625" style="86" customWidth="1"/>
    <col min="11268" max="11268" width="13" style="86" customWidth="1"/>
    <col min="11269" max="11269" width="11.28515625" style="86" customWidth="1"/>
    <col min="11270" max="11270" width="0" style="86" hidden="1" customWidth="1"/>
    <col min="11271" max="11272" width="12.42578125" style="86" customWidth="1"/>
    <col min="11273" max="11273" width="15" style="86" customWidth="1"/>
    <col min="11274" max="11274" width="13.28515625" style="86" customWidth="1"/>
    <col min="11275" max="11275" width="14" style="86" customWidth="1"/>
    <col min="11276" max="11276" width="13.42578125" style="86" customWidth="1"/>
    <col min="11277" max="11277" width="15.28515625" style="86" customWidth="1"/>
    <col min="11278" max="11278" width="14.85546875" style="86" customWidth="1"/>
    <col min="11279" max="11519" width="9.140625" style="86"/>
    <col min="11520" max="11520" width="14.42578125" style="86" customWidth="1"/>
    <col min="11521" max="11522" width="12.140625" style="86" customWidth="1"/>
    <col min="11523" max="11523" width="11.28515625" style="86" customWidth="1"/>
    <col min="11524" max="11524" width="13" style="86" customWidth="1"/>
    <col min="11525" max="11525" width="11.28515625" style="86" customWidth="1"/>
    <col min="11526" max="11526" width="0" style="86" hidden="1" customWidth="1"/>
    <col min="11527" max="11528" width="12.42578125" style="86" customWidth="1"/>
    <col min="11529" max="11529" width="15" style="86" customWidth="1"/>
    <col min="11530" max="11530" width="13.28515625" style="86" customWidth="1"/>
    <col min="11531" max="11531" width="14" style="86" customWidth="1"/>
    <col min="11532" max="11532" width="13.42578125" style="86" customWidth="1"/>
    <col min="11533" max="11533" width="15.28515625" style="86" customWidth="1"/>
    <col min="11534" max="11534" width="14.85546875" style="86" customWidth="1"/>
    <col min="11535" max="11775" width="9.140625" style="86"/>
    <col min="11776" max="11776" width="14.42578125" style="86" customWidth="1"/>
    <col min="11777" max="11778" width="12.140625" style="86" customWidth="1"/>
    <col min="11779" max="11779" width="11.28515625" style="86" customWidth="1"/>
    <col min="11780" max="11780" width="13" style="86" customWidth="1"/>
    <col min="11781" max="11781" width="11.28515625" style="86" customWidth="1"/>
    <col min="11782" max="11782" width="0" style="86" hidden="1" customWidth="1"/>
    <col min="11783" max="11784" width="12.42578125" style="86" customWidth="1"/>
    <col min="11785" max="11785" width="15" style="86" customWidth="1"/>
    <col min="11786" max="11786" width="13.28515625" style="86" customWidth="1"/>
    <col min="11787" max="11787" width="14" style="86" customWidth="1"/>
    <col min="11788" max="11788" width="13.42578125" style="86" customWidth="1"/>
    <col min="11789" max="11789" width="15.28515625" style="86" customWidth="1"/>
    <col min="11790" max="11790" width="14.85546875" style="86" customWidth="1"/>
    <col min="11791" max="12031" width="9.140625" style="86"/>
    <col min="12032" max="12032" width="14.42578125" style="86" customWidth="1"/>
    <col min="12033" max="12034" width="12.140625" style="86" customWidth="1"/>
    <col min="12035" max="12035" width="11.28515625" style="86" customWidth="1"/>
    <col min="12036" max="12036" width="13" style="86" customWidth="1"/>
    <col min="12037" max="12037" width="11.28515625" style="86" customWidth="1"/>
    <col min="12038" max="12038" width="0" style="86" hidden="1" customWidth="1"/>
    <col min="12039" max="12040" width="12.42578125" style="86" customWidth="1"/>
    <col min="12041" max="12041" width="15" style="86" customWidth="1"/>
    <col min="12042" max="12042" width="13.28515625" style="86" customWidth="1"/>
    <col min="12043" max="12043" width="14" style="86" customWidth="1"/>
    <col min="12044" max="12044" width="13.42578125" style="86" customWidth="1"/>
    <col min="12045" max="12045" width="15.28515625" style="86" customWidth="1"/>
    <col min="12046" max="12046" width="14.85546875" style="86" customWidth="1"/>
    <col min="12047" max="12287" width="9.140625" style="86"/>
    <col min="12288" max="12288" width="14.42578125" style="86" customWidth="1"/>
    <col min="12289" max="12290" width="12.140625" style="86" customWidth="1"/>
    <col min="12291" max="12291" width="11.28515625" style="86" customWidth="1"/>
    <col min="12292" max="12292" width="13" style="86" customWidth="1"/>
    <col min="12293" max="12293" width="11.28515625" style="86" customWidth="1"/>
    <col min="12294" max="12294" width="0" style="86" hidden="1" customWidth="1"/>
    <col min="12295" max="12296" width="12.42578125" style="86" customWidth="1"/>
    <col min="12297" max="12297" width="15" style="86" customWidth="1"/>
    <col min="12298" max="12298" width="13.28515625" style="86" customWidth="1"/>
    <col min="12299" max="12299" width="14" style="86" customWidth="1"/>
    <col min="12300" max="12300" width="13.42578125" style="86" customWidth="1"/>
    <col min="12301" max="12301" width="15.28515625" style="86" customWidth="1"/>
    <col min="12302" max="12302" width="14.85546875" style="86" customWidth="1"/>
    <col min="12303" max="12543" width="9.140625" style="86"/>
    <col min="12544" max="12544" width="14.42578125" style="86" customWidth="1"/>
    <col min="12545" max="12546" width="12.140625" style="86" customWidth="1"/>
    <col min="12547" max="12547" width="11.28515625" style="86" customWidth="1"/>
    <col min="12548" max="12548" width="13" style="86" customWidth="1"/>
    <col min="12549" max="12549" width="11.28515625" style="86" customWidth="1"/>
    <col min="12550" max="12550" width="0" style="86" hidden="1" customWidth="1"/>
    <col min="12551" max="12552" width="12.42578125" style="86" customWidth="1"/>
    <col min="12553" max="12553" width="15" style="86" customWidth="1"/>
    <col min="12554" max="12554" width="13.28515625" style="86" customWidth="1"/>
    <col min="12555" max="12555" width="14" style="86" customWidth="1"/>
    <col min="12556" max="12556" width="13.42578125" style="86" customWidth="1"/>
    <col min="12557" max="12557" width="15.28515625" style="86" customWidth="1"/>
    <col min="12558" max="12558" width="14.85546875" style="86" customWidth="1"/>
    <col min="12559" max="12799" width="9.140625" style="86"/>
    <col min="12800" max="12800" width="14.42578125" style="86" customWidth="1"/>
    <col min="12801" max="12802" width="12.140625" style="86" customWidth="1"/>
    <col min="12803" max="12803" width="11.28515625" style="86" customWidth="1"/>
    <col min="12804" max="12804" width="13" style="86" customWidth="1"/>
    <col min="12805" max="12805" width="11.28515625" style="86" customWidth="1"/>
    <col min="12806" max="12806" width="0" style="86" hidden="1" customWidth="1"/>
    <col min="12807" max="12808" width="12.42578125" style="86" customWidth="1"/>
    <col min="12809" max="12809" width="15" style="86" customWidth="1"/>
    <col min="12810" max="12810" width="13.28515625" style="86" customWidth="1"/>
    <col min="12811" max="12811" width="14" style="86" customWidth="1"/>
    <col min="12812" max="12812" width="13.42578125" style="86" customWidth="1"/>
    <col min="12813" max="12813" width="15.28515625" style="86" customWidth="1"/>
    <col min="12814" max="12814" width="14.85546875" style="86" customWidth="1"/>
    <col min="12815" max="13055" width="9.140625" style="86"/>
    <col min="13056" max="13056" width="14.42578125" style="86" customWidth="1"/>
    <col min="13057" max="13058" width="12.140625" style="86" customWidth="1"/>
    <col min="13059" max="13059" width="11.28515625" style="86" customWidth="1"/>
    <col min="13060" max="13060" width="13" style="86" customWidth="1"/>
    <col min="13061" max="13061" width="11.28515625" style="86" customWidth="1"/>
    <col min="13062" max="13062" width="0" style="86" hidden="1" customWidth="1"/>
    <col min="13063" max="13064" width="12.42578125" style="86" customWidth="1"/>
    <col min="13065" max="13065" width="15" style="86" customWidth="1"/>
    <col min="13066" max="13066" width="13.28515625" style="86" customWidth="1"/>
    <col min="13067" max="13067" width="14" style="86" customWidth="1"/>
    <col min="13068" max="13068" width="13.42578125" style="86" customWidth="1"/>
    <col min="13069" max="13069" width="15.28515625" style="86" customWidth="1"/>
    <col min="13070" max="13070" width="14.85546875" style="86" customWidth="1"/>
    <col min="13071" max="13311" width="9.140625" style="86"/>
    <col min="13312" max="13312" width="14.42578125" style="86" customWidth="1"/>
    <col min="13313" max="13314" width="12.140625" style="86" customWidth="1"/>
    <col min="13315" max="13315" width="11.28515625" style="86" customWidth="1"/>
    <col min="13316" max="13316" width="13" style="86" customWidth="1"/>
    <col min="13317" max="13317" width="11.28515625" style="86" customWidth="1"/>
    <col min="13318" max="13318" width="0" style="86" hidden="1" customWidth="1"/>
    <col min="13319" max="13320" width="12.42578125" style="86" customWidth="1"/>
    <col min="13321" max="13321" width="15" style="86" customWidth="1"/>
    <col min="13322" max="13322" width="13.28515625" style="86" customWidth="1"/>
    <col min="13323" max="13323" width="14" style="86" customWidth="1"/>
    <col min="13324" max="13324" width="13.42578125" style="86" customWidth="1"/>
    <col min="13325" max="13325" width="15.28515625" style="86" customWidth="1"/>
    <col min="13326" max="13326" width="14.85546875" style="86" customWidth="1"/>
    <col min="13327" max="13567" width="9.140625" style="86"/>
    <col min="13568" max="13568" width="14.42578125" style="86" customWidth="1"/>
    <col min="13569" max="13570" width="12.140625" style="86" customWidth="1"/>
    <col min="13571" max="13571" width="11.28515625" style="86" customWidth="1"/>
    <col min="13572" max="13572" width="13" style="86" customWidth="1"/>
    <col min="13573" max="13573" width="11.28515625" style="86" customWidth="1"/>
    <col min="13574" max="13574" width="0" style="86" hidden="1" customWidth="1"/>
    <col min="13575" max="13576" width="12.42578125" style="86" customWidth="1"/>
    <col min="13577" max="13577" width="15" style="86" customWidth="1"/>
    <col min="13578" max="13578" width="13.28515625" style="86" customWidth="1"/>
    <col min="13579" max="13579" width="14" style="86" customWidth="1"/>
    <col min="13580" max="13580" width="13.42578125" style="86" customWidth="1"/>
    <col min="13581" max="13581" width="15.28515625" style="86" customWidth="1"/>
    <col min="13582" max="13582" width="14.85546875" style="86" customWidth="1"/>
    <col min="13583" max="13823" width="9.140625" style="86"/>
    <col min="13824" max="13824" width="14.42578125" style="86" customWidth="1"/>
    <col min="13825" max="13826" width="12.140625" style="86" customWidth="1"/>
    <col min="13827" max="13827" width="11.28515625" style="86" customWidth="1"/>
    <col min="13828" max="13828" width="13" style="86" customWidth="1"/>
    <col min="13829" max="13829" width="11.28515625" style="86" customWidth="1"/>
    <col min="13830" max="13830" width="0" style="86" hidden="1" customWidth="1"/>
    <col min="13831" max="13832" width="12.42578125" style="86" customWidth="1"/>
    <col min="13833" max="13833" width="15" style="86" customWidth="1"/>
    <col min="13834" max="13834" width="13.28515625" style="86" customWidth="1"/>
    <col min="13835" max="13835" width="14" style="86" customWidth="1"/>
    <col min="13836" max="13836" width="13.42578125" style="86" customWidth="1"/>
    <col min="13837" max="13837" width="15.28515625" style="86" customWidth="1"/>
    <col min="13838" max="13838" width="14.85546875" style="86" customWidth="1"/>
    <col min="13839" max="14079" width="9.140625" style="86"/>
    <col min="14080" max="14080" width="14.42578125" style="86" customWidth="1"/>
    <col min="14081" max="14082" width="12.140625" style="86" customWidth="1"/>
    <col min="14083" max="14083" width="11.28515625" style="86" customWidth="1"/>
    <col min="14084" max="14084" width="13" style="86" customWidth="1"/>
    <col min="14085" max="14085" width="11.28515625" style="86" customWidth="1"/>
    <col min="14086" max="14086" width="0" style="86" hidden="1" customWidth="1"/>
    <col min="14087" max="14088" width="12.42578125" style="86" customWidth="1"/>
    <col min="14089" max="14089" width="15" style="86" customWidth="1"/>
    <col min="14090" max="14090" width="13.28515625" style="86" customWidth="1"/>
    <col min="14091" max="14091" width="14" style="86" customWidth="1"/>
    <col min="14092" max="14092" width="13.42578125" style="86" customWidth="1"/>
    <col min="14093" max="14093" width="15.28515625" style="86" customWidth="1"/>
    <col min="14094" max="14094" width="14.85546875" style="86" customWidth="1"/>
    <col min="14095" max="14335" width="9.140625" style="86"/>
    <col min="14336" max="14336" width="14.42578125" style="86" customWidth="1"/>
    <col min="14337" max="14338" width="12.140625" style="86" customWidth="1"/>
    <col min="14339" max="14339" width="11.28515625" style="86" customWidth="1"/>
    <col min="14340" max="14340" width="13" style="86" customWidth="1"/>
    <col min="14341" max="14341" width="11.28515625" style="86" customWidth="1"/>
    <col min="14342" max="14342" width="0" style="86" hidden="1" customWidth="1"/>
    <col min="14343" max="14344" width="12.42578125" style="86" customWidth="1"/>
    <col min="14345" max="14345" width="15" style="86" customWidth="1"/>
    <col min="14346" max="14346" width="13.28515625" style="86" customWidth="1"/>
    <col min="14347" max="14347" width="14" style="86" customWidth="1"/>
    <col min="14348" max="14348" width="13.42578125" style="86" customWidth="1"/>
    <col min="14349" max="14349" width="15.28515625" style="86" customWidth="1"/>
    <col min="14350" max="14350" width="14.85546875" style="86" customWidth="1"/>
    <col min="14351" max="14591" width="9.140625" style="86"/>
    <col min="14592" max="14592" width="14.42578125" style="86" customWidth="1"/>
    <col min="14593" max="14594" width="12.140625" style="86" customWidth="1"/>
    <col min="14595" max="14595" width="11.28515625" style="86" customWidth="1"/>
    <col min="14596" max="14596" width="13" style="86" customWidth="1"/>
    <col min="14597" max="14597" width="11.28515625" style="86" customWidth="1"/>
    <col min="14598" max="14598" width="0" style="86" hidden="1" customWidth="1"/>
    <col min="14599" max="14600" width="12.42578125" style="86" customWidth="1"/>
    <col min="14601" max="14601" width="15" style="86" customWidth="1"/>
    <col min="14602" max="14602" width="13.28515625" style="86" customWidth="1"/>
    <col min="14603" max="14603" width="14" style="86" customWidth="1"/>
    <col min="14604" max="14604" width="13.42578125" style="86" customWidth="1"/>
    <col min="14605" max="14605" width="15.28515625" style="86" customWidth="1"/>
    <col min="14606" max="14606" width="14.85546875" style="86" customWidth="1"/>
    <col min="14607" max="14847" width="9.140625" style="86"/>
    <col min="14848" max="14848" width="14.42578125" style="86" customWidth="1"/>
    <col min="14849" max="14850" width="12.140625" style="86" customWidth="1"/>
    <col min="14851" max="14851" width="11.28515625" style="86" customWidth="1"/>
    <col min="14852" max="14852" width="13" style="86" customWidth="1"/>
    <col min="14853" max="14853" width="11.28515625" style="86" customWidth="1"/>
    <col min="14854" max="14854" width="0" style="86" hidden="1" customWidth="1"/>
    <col min="14855" max="14856" width="12.42578125" style="86" customWidth="1"/>
    <col min="14857" max="14857" width="15" style="86" customWidth="1"/>
    <col min="14858" max="14858" width="13.28515625" style="86" customWidth="1"/>
    <col min="14859" max="14859" width="14" style="86" customWidth="1"/>
    <col min="14860" max="14860" width="13.42578125" style="86" customWidth="1"/>
    <col min="14861" max="14861" width="15.28515625" style="86" customWidth="1"/>
    <col min="14862" max="14862" width="14.85546875" style="86" customWidth="1"/>
    <col min="14863" max="15103" width="9.140625" style="86"/>
    <col min="15104" max="15104" width="14.42578125" style="86" customWidth="1"/>
    <col min="15105" max="15106" width="12.140625" style="86" customWidth="1"/>
    <col min="15107" max="15107" width="11.28515625" style="86" customWidth="1"/>
    <col min="15108" max="15108" width="13" style="86" customWidth="1"/>
    <col min="15109" max="15109" width="11.28515625" style="86" customWidth="1"/>
    <col min="15110" max="15110" width="0" style="86" hidden="1" customWidth="1"/>
    <col min="15111" max="15112" width="12.42578125" style="86" customWidth="1"/>
    <col min="15113" max="15113" width="15" style="86" customWidth="1"/>
    <col min="15114" max="15114" width="13.28515625" style="86" customWidth="1"/>
    <col min="15115" max="15115" width="14" style="86" customWidth="1"/>
    <col min="15116" max="15116" width="13.42578125" style="86" customWidth="1"/>
    <col min="15117" max="15117" width="15.28515625" style="86" customWidth="1"/>
    <col min="15118" max="15118" width="14.85546875" style="86" customWidth="1"/>
    <col min="15119" max="15359" width="9.140625" style="86"/>
    <col min="15360" max="15360" width="14.42578125" style="86" customWidth="1"/>
    <col min="15361" max="15362" width="12.140625" style="86" customWidth="1"/>
    <col min="15363" max="15363" width="11.28515625" style="86" customWidth="1"/>
    <col min="15364" max="15364" width="13" style="86" customWidth="1"/>
    <col min="15365" max="15365" width="11.28515625" style="86" customWidth="1"/>
    <col min="15366" max="15366" width="0" style="86" hidden="1" customWidth="1"/>
    <col min="15367" max="15368" width="12.42578125" style="86" customWidth="1"/>
    <col min="15369" max="15369" width="15" style="86" customWidth="1"/>
    <col min="15370" max="15370" width="13.28515625" style="86" customWidth="1"/>
    <col min="15371" max="15371" width="14" style="86" customWidth="1"/>
    <col min="15372" max="15372" width="13.42578125" style="86" customWidth="1"/>
    <col min="15373" max="15373" width="15.28515625" style="86" customWidth="1"/>
    <col min="15374" max="15374" width="14.85546875" style="86" customWidth="1"/>
    <col min="15375" max="15615" width="9.140625" style="86"/>
    <col min="15616" max="15616" width="14.42578125" style="86" customWidth="1"/>
    <col min="15617" max="15618" width="12.140625" style="86" customWidth="1"/>
    <col min="15619" max="15619" width="11.28515625" style="86" customWidth="1"/>
    <col min="15620" max="15620" width="13" style="86" customWidth="1"/>
    <col min="15621" max="15621" width="11.28515625" style="86" customWidth="1"/>
    <col min="15622" max="15622" width="0" style="86" hidden="1" customWidth="1"/>
    <col min="15623" max="15624" width="12.42578125" style="86" customWidth="1"/>
    <col min="15625" max="15625" width="15" style="86" customWidth="1"/>
    <col min="15626" max="15626" width="13.28515625" style="86" customWidth="1"/>
    <col min="15627" max="15627" width="14" style="86" customWidth="1"/>
    <col min="15628" max="15628" width="13.42578125" style="86" customWidth="1"/>
    <col min="15629" max="15629" width="15.28515625" style="86" customWidth="1"/>
    <col min="15630" max="15630" width="14.85546875" style="86" customWidth="1"/>
    <col min="15631" max="15871" width="9.140625" style="86"/>
    <col min="15872" max="15872" width="14.42578125" style="86" customWidth="1"/>
    <col min="15873" max="15874" width="12.140625" style="86" customWidth="1"/>
    <col min="15875" max="15875" width="11.28515625" style="86" customWidth="1"/>
    <col min="15876" max="15876" width="13" style="86" customWidth="1"/>
    <col min="15877" max="15877" width="11.28515625" style="86" customWidth="1"/>
    <col min="15878" max="15878" width="0" style="86" hidden="1" customWidth="1"/>
    <col min="15879" max="15880" width="12.42578125" style="86" customWidth="1"/>
    <col min="15881" max="15881" width="15" style="86" customWidth="1"/>
    <col min="15882" max="15882" width="13.28515625" style="86" customWidth="1"/>
    <col min="15883" max="15883" width="14" style="86" customWidth="1"/>
    <col min="15884" max="15884" width="13.42578125" style="86" customWidth="1"/>
    <col min="15885" max="15885" width="15.28515625" style="86" customWidth="1"/>
    <col min="15886" max="15886" width="14.85546875" style="86" customWidth="1"/>
    <col min="15887" max="16127" width="9.140625" style="86"/>
    <col min="16128" max="16128" width="14.42578125" style="86" customWidth="1"/>
    <col min="16129" max="16130" width="12.140625" style="86" customWidth="1"/>
    <col min="16131" max="16131" width="11.28515625" style="86" customWidth="1"/>
    <col min="16132" max="16132" width="13" style="86" customWidth="1"/>
    <col min="16133" max="16133" width="11.28515625" style="86" customWidth="1"/>
    <col min="16134" max="16134" width="0" style="86" hidden="1" customWidth="1"/>
    <col min="16135" max="16136" width="12.42578125" style="86" customWidth="1"/>
    <col min="16137" max="16137" width="15" style="86" customWidth="1"/>
    <col min="16138" max="16138" width="13.28515625" style="86" customWidth="1"/>
    <col min="16139" max="16139" width="14" style="86" customWidth="1"/>
    <col min="16140" max="16140" width="13.42578125" style="86" customWidth="1"/>
    <col min="16141" max="16141" width="15.28515625" style="86" customWidth="1"/>
    <col min="16142" max="16142" width="14.85546875" style="86" customWidth="1"/>
    <col min="16143" max="16384" width="9.140625" style="86"/>
  </cols>
  <sheetData>
    <row r="1" spans="1:14" ht="44.25" customHeight="1" x14ac:dyDescent="0.3">
      <c r="A1" s="251" t="s">
        <v>217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x14ac:dyDescent="0.25">
      <c r="A2" s="87"/>
      <c r="B2" s="88"/>
      <c r="C2" s="87"/>
      <c r="D2" s="87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05" x14ac:dyDescent="0.25">
      <c r="A3" s="167"/>
      <c r="B3" s="168" t="s">
        <v>206</v>
      </c>
      <c r="C3" s="169" t="s">
        <v>225</v>
      </c>
      <c r="D3" s="170" t="s">
        <v>103</v>
      </c>
      <c r="E3" s="169" t="s">
        <v>226</v>
      </c>
      <c r="F3" s="168" t="s">
        <v>104</v>
      </c>
      <c r="G3" s="168" t="s">
        <v>105</v>
      </c>
      <c r="H3" s="171" t="s">
        <v>106</v>
      </c>
      <c r="I3" s="172" t="s">
        <v>107</v>
      </c>
      <c r="J3" s="173" t="s">
        <v>108</v>
      </c>
      <c r="K3" s="173" t="s">
        <v>109</v>
      </c>
      <c r="L3" s="173" t="s">
        <v>110</v>
      </c>
      <c r="M3" s="173" t="s">
        <v>111</v>
      </c>
      <c r="N3" s="170" t="s">
        <v>205</v>
      </c>
    </row>
    <row r="4" spans="1:14" x14ac:dyDescent="0.25">
      <c r="A4" s="174"/>
      <c r="B4" s="175"/>
      <c r="C4" s="176"/>
      <c r="D4" s="176"/>
      <c r="E4" s="177"/>
      <c r="F4" s="178"/>
      <c r="G4" s="178"/>
      <c r="H4" s="179"/>
      <c r="I4" s="179"/>
      <c r="J4" s="179"/>
      <c r="K4" s="180"/>
      <c r="L4" s="181"/>
      <c r="M4" s="180"/>
      <c r="N4" s="182"/>
    </row>
    <row r="5" spans="1:14" x14ac:dyDescent="0.25">
      <c r="A5" s="174" t="s">
        <v>22</v>
      </c>
      <c r="B5" s="175">
        <f>'Исх. данные для ИБР'!B6</f>
        <v>99626</v>
      </c>
      <c r="C5" s="176">
        <v>1097907.2</v>
      </c>
      <c r="D5" s="183">
        <f>(C5/B5)/(C14/B14)</f>
        <v>0.87713114495073641</v>
      </c>
      <c r="E5" s="184">
        <v>794829.1</v>
      </c>
      <c r="F5" s="185">
        <f>Дотац.РФФПП!E8</f>
        <v>20531</v>
      </c>
      <c r="G5" s="178"/>
      <c r="H5" s="186">
        <f t="shared" ref="H5:H13" si="0">SUM(E5:G5)</f>
        <v>815360.1</v>
      </c>
      <c r="I5" s="187">
        <f>(E5/B5)/(E14/B14)</f>
        <v>0.88535761937515345</v>
      </c>
      <c r="J5" s="187">
        <f t="shared" ref="J5:J14" si="1">I5/D5</f>
        <v>1.0093788420030154</v>
      </c>
      <c r="K5" s="188">
        <f>E14/B14*100</f>
        <v>901.11939273201892</v>
      </c>
      <c r="L5" s="189">
        <v>0.92606134336236201</v>
      </c>
      <c r="M5" s="190"/>
      <c r="N5" s="182"/>
    </row>
    <row r="6" spans="1:14" x14ac:dyDescent="0.25">
      <c r="A6" s="174" t="s">
        <v>55</v>
      </c>
      <c r="B6" s="175">
        <f>'Исх. данные для ИБР'!B7</f>
        <v>9948</v>
      </c>
      <c r="C6" s="191">
        <v>131862.29999999999</v>
      </c>
      <c r="D6" s="183">
        <f>(C6/B6)/(C14/B14)</f>
        <v>1.0550097242608329</v>
      </c>
      <c r="E6" s="192">
        <v>32376.400000000001</v>
      </c>
      <c r="F6" s="185">
        <f>Дотац.РФФПП!E10</f>
        <v>2050</v>
      </c>
      <c r="G6" s="193"/>
      <c r="H6" s="186">
        <f t="shared" si="0"/>
        <v>34426.400000000001</v>
      </c>
      <c r="I6" s="187">
        <f>(E6/B6)/(E14/B14)</f>
        <v>0.36116898134176117</v>
      </c>
      <c r="J6" s="187">
        <f t="shared" si="1"/>
        <v>0.34233711124777116</v>
      </c>
      <c r="K6" s="188">
        <f>E14/B14*100</f>
        <v>901.11939273201892</v>
      </c>
      <c r="L6" s="189">
        <f t="shared" ref="L6:L14" si="2">L5</f>
        <v>0.92606134336236201</v>
      </c>
      <c r="M6" s="190">
        <f t="shared" ref="M6:M13" si="3">K6*(L6-J6)*D6*B6/100-(F6+G6)</f>
        <v>53155.493671869262</v>
      </c>
      <c r="N6" s="182">
        <v>53155</v>
      </c>
    </row>
    <row r="7" spans="1:14" x14ac:dyDescent="0.25">
      <c r="A7" s="174" t="s">
        <v>112</v>
      </c>
      <c r="B7" s="175">
        <f>'Исх. данные для ИБР'!B8</f>
        <v>5078</v>
      </c>
      <c r="C7" s="191">
        <v>93639.4</v>
      </c>
      <c r="D7" s="183">
        <f>(C7/B7)/(C14/B14)</f>
        <v>1.4677007573726513</v>
      </c>
      <c r="E7" s="192">
        <v>103282</v>
      </c>
      <c r="F7" s="185">
        <f>Дотац.РФФПП!E20</f>
        <v>1047</v>
      </c>
      <c r="G7" s="193"/>
      <c r="H7" s="186">
        <f t="shared" si="0"/>
        <v>104329</v>
      </c>
      <c r="I7" s="187">
        <f>(E7/B7)/(E14/B14)</f>
        <v>2.257093793544668</v>
      </c>
      <c r="J7" s="187">
        <f t="shared" si="1"/>
        <v>1.5378433118649599</v>
      </c>
      <c r="K7" s="188">
        <f>E14/B14*100</f>
        <v>901.11939273201892</v>
      </c>
      <c r="L7" s="189">
        <f t="shared" si="2"/>
        <v>0.92606134336236201</v>
      </c>
      <c r="M7" s="190"/>
      <c r="N7" s="182"/>
    </row>
    <row r="8" spans="1:14" x14ac:dyDescent="0.25">
      <c r="A8" s="174" t="s">
        <v>113</v>
      </c>
      <c r="B8" s="175">
        <f>'Исх. данные для ИБР'!B9</f>
        <v>2071</v>
      </c>
      <c r="C8" s="191">
        <v>80289</v>
      </c>
      <c r="D8" s="183">
        <f>(C8/B8)/(C14/B14)</f>
        <v>3.0856562473064546</v>
      </c>
      <c r="E8" s="192">
        <v>38265.300000000003</v>
      </c>
      <c r="F8" s="185">
        <f>Дотац.РФФПП!E23</f>
        <v>427</v>
      </c>
      <c r="G8" s="193"/>
      <c r="H8" s="186">
        <f t="shared" si="0"/>
        <v>38692.300000000003</v>
      </c>
      <c r="I8" s="187">
        <f>(E8/B8)/(E14/B14)</f>
        <v>2.0504193304729497</v>
      </c>
      <c r="J8" s="187">
        <f t="shared" si="1"/>
        <v>0.66450024440110955</v>
      </c>
      <c r="K8" s="188">
        <f>E14/B14*100</f>
        <v>901.11939273201892</v>
      </c>
      <c r="L8" s="189">
        <f t="shared" si="2"/>
        <v>0.92606134336236201</v>
      </c>
      <c r="M8" s="190">
        <f t="shared" si="3"/>
        <v>14635.016913330881</v>
      </c>
      <c r="N8" s="182">
        <v>14635</v>
      </c>
    </row>
    <row r="9" spans="1:14" x14ac:dyDescent="0.25">
      <c r="A9" s="174" t="s">
        <v>114</v>
      </c>
      <c r="B9" s="175">
        <f>'Исх. данные для ИБР'!B10</f>
        <v>2385</v>
      </c>
      <c r="C9" s="191">
        <v>48607.3</v>
      </c>
      <c r="D9" s="183">
        <f>(C9/B9)/(C14/B14)</f>
        <v>1.6221264547753458</v>
      </c>
      <c r="E9" s="192">
        <v>26745</v>
      </c>
      <c r="F9" s="185">
        <f>Дотац.РФФПП!E29</f>
        <v>492</v>
      </c>
      <c r="G9" s="193"/>
      <c r="H9" s="186">
        <f t="shared" si="0"/>
        <v>27237</v>
      </c>
      <c r="I9" s="187">
        <f>(E9/B9)/(E14/B14)</f>
        <v>1.2444340415301958</v>
      </c>
      <c r="J9" s="187">
        <f t="shared" si="1"/>
        <v>0.76716216412520188</v>
      </c>
      <c r="K9" s="188">
        <f>E14/B14*100</f>
        <v>901.11939273201892</v>
      </c>
      <c r="L9" s="189">
        <f t="shared" si="2"/>
        <v>0.92606134336236201</v>
      </c>
      <c r="M9" s="190">
        <f t="shared" si="3"/>
        <v>5047.5830861182567</v>
      </c>
      <c r="N9" s="182">
        <v>5048</v>
      </c>
    </row>
    <row r="10" spans="1:14" x14ac:dyDescent="0.25">
      <c r="A10" s="174" t="s">
        <v>115</v>
      </c>
      <c r="B10" s="175">
        <f>'Исх. данные для ИБР'!B11</f>
        <v>7667</v>
      </c>
      <c r="C10" s="191">
        <v>63195.6</v>
      </c>
      <c r="D10" s="183">
        <f>(C10/B10)/(C14/B14)</f>
        <v>0.65604400451104417</v>
      </c>
      <c r="E10" s="192">
        <v>80007.199999999997</v>
      </c>
      <c r="F10" s="185">
        <f>Дотац.РФФПП!E34</f>
        <v>1580</v>
      </c>
      <c r="G10" s="193"/>
      <c r="H10" s="186">
        <f t="shared" si="0"/>
        <v>81587.199999999997</v>
      </c>
      <c r="I10" s="187">
        <f>(E10/B10)/(E14/B14)</f>
        <v>1.1580338982814473</v>
      </c>
      <c r="J10" s="187">
        <f t="shared" si="1"/>
        <v>1.7651771684805517</v>
      </c>
      <c r="K10" s="188">
        <f>E14/B14*100</f>
        <v>901.11939273201892</v>
      </c>
      <c r="L10" s="189">
        <f t="shared" si="2"/>
        <v>0.92606134336236201</v>
      </c>
      <c r="M10" s="190"/>
      <c r="N10" s="182"/>
    </row>
    <row r="11" spans="1:14" x14ac:dyDescent="0.25">
      <c r="A11" s="174" t="s">
        <v>116</v>
      </c>
      <c r="B11" s="175">
        <f>'Исх. данные для ИБР'!B12</f>
        <v>4272</v>
      </c>
      <c r="C11" s="191">
        <v>84061.3</v>
      </c>
      <c r="D11" s="183">
        <f>(C11/B11)/(C14/B14)</f>
        <v>1.5661611641545836</v>
      </c>
      <c r="E11" s="192">
        <v>114056.1</v>
      </c>
      <c r="F11" s="185">
        <f>Дотац.РФФПП!E39</f>
        <v>880</v>
      </c>
      <c r="G11" s="193"/>
      <c r="H11" s="186">
        <f t="shared" si="0"/>
        <v>114936.1</v>
      </c>
      <c r="I11" s="187">
        <f>(E11/B11)/(E14/B14)</f>
        <v>2.9628177460429672</v>
      </c>
      <c r="J11" s="187">
        <f t="shared" si="1"/>
        <v>1.8917706643826155</v>
      </c>
      <c r="K11" s="188">
        <f>E14/B14*100</f>
        <v>901.11939273201892</v>
      </c>
      <c r="L11" s="189">
        <f t="shared" si="2"/>
        <v>0.92606134336236201</v>
      </c>
      <c r="M11" s="190"/>
      <c r="N11" s="182"/>
    </row>
    <row r="12" spans="1:14" x14ac:dyDescent="0.25">
      <c r="A12" s="174" t="s">
        <v>117</v>
      </c>
      <c r="B12" s="175">
        <f>'Исх. данные для ИБР'!B13</f>
        <v>6675</v>
      </c>
      <c r="C12" s="191">
        <v>85556.1</v>
      </c>
      <c r="D12" s="183">
        <f>(C12/B12)/(C14/B14)</f>
        <v>1.0201670727549612</v>
      </c>
      <c r="E12" s="192">
        <v>44188.4</v>
      </c>
      <c r="F12" s="185">
        <f>Дотац.РФФПП!E44</f>
        <v>1376</v>
      </c>
      <c r="G12" s="193"/>
      <c r="H12" s="186">
        <f t="shared" si="0"/>
        <v>45564.4</v>
      </c>
      <c r="I12" s="187">
        <f>(E12/B12)/(E14/B14)</f>
        <v>0.73464016778687713</v>
      </c>
      <c r="J12" s="187">
        <f t="shared" si="1"/>
        <v>0.72011750565814803</v>
      </c>
      <c r="K12" s="188">
        <f>E14/B14*100</f>
        <v>901.11939273201892</v>
      </c>
      <c r="L12" s="189">
        <f t="shared" si="2"/>
        <v>0.92606134336236201</v>
      </c>
      <c r="M12" s="190">
        <f t="shared" si="3"/>
        <v>11261.282952442165</v>
      </c>
      <c r="N12" s="182">
        <v>11261</v>
      </c>
    </row>
    <row r="13" spans="1:14" x14ac:dyDescent="0.25">
      <c r="A13" s="174" t="s">
        <v>29</v>
      </c>
      <c r="B13" s="175">
        <f>'Исх. данные для ИБР'!B14</f>
        <v>7848</v>
      </c>
      <c r="C13" s="191">
        <v>143825.29999999999</v>
      </c>
      <c r="D13" s="183">
        <f>(C13/B13)/(C14/B14)</f>
        <v>1.4586392203042853</v>
      </c>
      <c r="E13" s="192">
        <v>78010</v>
      </c>
      <c r="F13" s="185">
        <f>Дотац.РФФПП!E50</f>
        <v>1617</v>
      </c>
      <c r="G13" s="193"/>
      <c r="H13" s="186">
        <f t="shared" si="0"/>
        <v>79627</v>
      </c>
      <c r="I13" s="187">
        <f>(E13/B13)/(E14/B14)</f>
        <v>1.1030849197843378</v>
      </c>
      <c r="J13" s="187">
        <f t="shared" si="1"/>
        <v>0.75624246518904403</v>
      </c>
      <c r="K13" s="188">
        <f>E14/B14*100</f>
        <v>901.11939273201892</v>
      </c>
      <c r="L13" s="189">
        <f t="shared" si="2"/>
        <v>0.92606134336236201</v>
      </c>
      <c r="M13" s="190">
        <f t="shared" si="3"/>
        <v>15900.623376239437</v>
      </c>
      <c r="N13" s="182">
        <v>15901</v>
      </c>
    </row>
    <row r="14" spans="1:14" x14ac:dyDescent="0.25">
      <c r="A14" s="225" t="s">
        <v>118</v>
      </c>
      <c r="B14" s="226">
        <f>SUM(B5:B13)</f>
        <v>145570</v>
      </c>
      <c r="C14" s="226">
        <f>SUM(C5:C13)</f>
        <v>1828943.5000000002</v>
      </c>
      <c r="D14" s="227">
        <f>(C14/B14)/(C14/B14)</f>
        <v>1</v>
      </c>
      <c r="E14" s="226">
        <f>SUM(E5:E13)</f>
        <v>1311759.5</v>
      </c>
      <c r="F14" s="226">
        <f>SUM(F5:F13)</f>
        <v>30000</v>
      </c>
      <c r="G14" s="226"/>
      <c r="H14" s="228">
        <f>SUM(H5:H13)</f>
        <v>1341759.5</v>
      </c>
      <c r="I14" s="229">
        <f>(H14/B14)/(H14/B14)</f>
        <v>1</v>
      </c>
      <c r="J14" s="229">
        <f t="shared" si="1"/>
        <v>1</v>
      </c>
      <c r="K14" s="230">
        <f>E14/B14*100</f>
        <v>901.11939273201892</v>
      </c>
      <c r="L14" s="231">
        <f t="shared" si="2"/>
        <v>0.92606134336236201</v>
      </c>
      <c r="M14" s="232">
        <f>SUM(M5:M13)</f>
        <v>100000.00000000001</v>
      </c>
      <c r="N14" s="226">
        <f>SUM(N5:N13)</f>
        <v>100000</v>
      </c>
    </row>
    <row r="16" spans="1:14" x14ac:dyDescent="0.25">
      <c r="F16" s="91"/>
      <c r="M16" s="92"/>
    </row>
    <row r="18" spans="13:13" x14ac:dyDescent="0.25">
      <c r="M18" s="92"/>
    </row>
  </sheetData>
  <mergeCells count="1">
    <mergeCell ref="A1:N1"/>
  </mergeCells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88"/>
  <sheetViews>
    <sheetView zoomScaleNormal="100" workbookViewId="0">
      <selection activeCell="Q18" sqref="Q18"/>
    </sheetView>
  </sheetViews>
  <sheetFormatPr defaultRowHeight="12.75" x14ac:dyDescent="0.2"/>
  <cols>
    <col min="1" max="1" width="13.85546875" style="33" customWidth="1"/>
    <col min="2" max="2" width="12.85546875" style="33" customWidth="1"/>
    <col min="3" max="4" width="12.140625" style="33" customWidth="1"/>
    <col min="5" max="5" width="12.5703125" style="33" customWidth="1"/>
    <col min="6" max="6" width="12.140625" style="33" customWidth="1"/>
    <col min="7" max="7" width="11.85546875" style="33" customWidth="1"/>
    <col min="8" max="8" width="15.28515625" style="33" customWidth="1"/>
    <col min="9" max="9" width="12.85546875" style="33" customWidth="1"/>
    <col min="10" max="10" width="13.28515625" style="33" customWidth="1"/>
    <col min="11" max="11" width="14.7109375" style="33" customWidth="1"/>
    <col min="12" max="12" width="12" style="33" hidden="1" customWidth="1"/>
    <col min="13" max="13" width="12.140625" style="33" hidden="1" customWidth="1"/>
    <col min="14" max="15" width="15.42578125" style="33" hidden="1" customWidth="1"/>
    <col min="16" max="16" width="11.42578125" style="33" hidden="1" customWidth="1"/>
    <col min="17" max="256" width="9.140625" style="33"/>
    <col min="257" max="257" width="13.85546875" style="33" customWidth="1"/>
    <col min="258" max="258" width="12.85546875" style="33" customWidth="1"/>
    <col min="259" max="260" width="12.140625" style="33" customWidth="1"/>
    <col min="261" max="261" width="12.5703125" style="33" customWidth="1"/>
    <col min="262" max="262" width="12.140625" style="33" customWidth="1"/>
    <col min="263" max="263" width="10.7109375" style="33" customWidth="1"/>
    <col min="264" max="264" width="13.85546875" style="33" customWidth="1"/>
    <col min="265" max="265" width="12.85546875" style="33" customWidth="1"/>
    <col min="266" max="266" width="13.28515625" style="33" customWidth="1"/>
    <col min="267" max="267" width="13.42578125" style="33" customWidth="1"/>
    <col min="268" max="268" width="0" style="33" hidden="1" customWidth="1"/>
    <col min="269" max="269" width="12.140625" style="33" customWidth="1"/>
    <col min="270" max="270" width="13" style="33" customWidth="1"/>
    <col min="271" max="271" width="13.7109375" style="33" customWidth="1"/>
    <col min="272" max="512" width="9.140625" style="33"/>
    <col min="513" max="513" width="13.85546875" style="33" customWidth="1"/>
    <col min="514" max="514" width="12.85546875" style="33" customWidth="1"/>
    <col min="515" max="516" width="12.140625" style="33" customWidth="1"/>
    <col min="517" max="517" width="12.5703125" style="33" customWidth="1"/>
    <col min="518" max="518" width="12.140625" style="33" customWidth="1"/>
    <col min="519" max="519" width="10.7109375" style="33" customWidth="1"/>
    <col min="520" max="520" width="13.85546875" style="33" customWidth="1"/>
    <col min="521" max="521" width="12.85546875" style="33" customWidth="1"/>
    <col min="522" max="522" width="13.28515625" style="33" customWidth="1"/>
    <col min="523" max="523" width="13.42578125" style="33" customWidth="1"/>
    <col min="524" max="524" width="0" style="33" hidden="1" customWidth="1"/>
    <col min="525" max="525" width="12.140625" style="33" customWidth="1"/>
    <col min="526" max="526" width="13" style="33" customWidth="1"/>
    <col min="527" max="527" width="13.7109375" style="33" customWidth="1"/>
    <col min="528" max="768" width="9.140625" style="33"/>
    <col min="769" max="769" width="13.85546875" style="33" customWidth="1"/>
    <col min="770" max="770" width="12.85546875" style="33" customWidth="1"/>
    <col min="771" max="772" width="12.140625" style="33" customWidth="1"/>
    <col min="773" max="773" width="12.5703125" style="33" customWidth="1"/>
    <col min="774" max="774" width="12.140625" style="33" customWidth="1"/>
    <col min="775" max="775" width="10.7109375" style="33" customWidth="1"/>
    <col min="776" max="776" width="13.85546875" style="33" customWidth="1"/>
    <col min="777" max="777" width="12.85546875" style="33" customWidth="1"/>
    <col min="778" max="778" width="13.28515625" style="33" customWidth="1"/>
    <col min="779" max="779" width="13.42578125" style="33" customWidth="1"/>
    <col min="780" max="780" width="0" style="33" hidden="1" customWidth="1"/>
    <col min="781" max="781" width="12.140625" style="33" customWidth="1"/>
    <col min="782" max="782" width="13" style="33" customWidth="1"/>
    <col min="783" max="783" width="13.7109375" style="33" customWidth="1"/>
    <col min="784" max="1024" width="9.140625" style="33"/>
    <col min="1025" max="1025" width="13.85546875" style="33" customWidth="1"/>
    <col min="1026" max="1026" width="12.85546875" style="33" customWidth="1"/>
    <col min="1027" max="1028" width="12.140625" style="33" customWidth="1"/>
    <col min="1029" max="1029" width="12.5703125" style="33" customWidth="1"/>
    <col min="1030" max="1030" width="12.140625" style="33" customWidth="1"/>
    <col min="1031" max="1031" width="10.7109375" style="33" customWidth="1"/>
    <col min="1032" max="1032" width="13.85546875" style="33" customWidth="1"/>
    <col min="1033" max="1033" width="12.85546875" style="33" customWidth="1"/>
    <col min="1034" max="1034" width="13.28515625" style="33" customWidth="1"/>
    <col min="1035" max="1035" width="13.42578125" style="33" customWidth="1"/>
    <col min="1036" max="1036" width="0" style="33" hidden="1" customWidth="1"/>
    <col min="1037" max="1037" width="12.140625" style="33" customWidth="1"/>
    <col min="1038" max="1038" width="13" style="33" customWidth="1"/>
    <col min="1039" max="1039" width="13.7109375" style="33" customWidth="1"/>
    <col min="1040" max="1280" width="9.140625" style="33"/>
    <col min="1281" max="1281" width="13.85546875" style="33" customWidth="1"/>
    <col min="1282" max="1282" width="12.85546875" style="33" customWidth="1"/>
    <col min="1283" max="1284" width="12.140625" style="33" customWidth="1"/>
    <col min="1285" max="1285" width="12.5703125" style="33" customWidth="1"/>
    <col min="1286" max="1286" width="12.140625" style="33" customWidth="1"/>
    <col min="1287" max="1287" width="10.7109375" style="33" customWidth="1"/>
    <col min="1288" max="1288" width="13.85546875" style="33" customWidth="1"/>
    <col min="1289" max="1289" width="12.85546875" style="33" customWidth="1"/>
    <col min="1290" max="1290" width="13.28515625" style="33" customWidth="1"/>
    <col min="1291" max="1291" width="13.42578125" style="33" customWidth="1"/>
    <col min="1292" max="1292" width="0" style="33" hidden="1" customWidth="1"/>
    <col min="1293" max="1293" width="12.140625" style="33" customWidth="1"/>
    <col min="1294" max="1294" width="13" style="33" customWidth="1"/>
    <col min="1295" max="1295" width="13.7109375" style="33" customWidth="1"/>
    <col min="1296" max="1536" width="9.140625" style="33"/>
    <col min="1537" max="1537" width="13.85546875" style="33" customWidth="1"/>
    <col min="1538" max="1538" width="12.85546875" style="33" customWidth="1"/>
    <col min="1539" max="1540" width="12.140625" style="33" customWidth="1"/>
    <col min="1541" max="1541" width="12.5703125" style="33" customWidth="1"/>
    <col min="1542" max="1542" width="12.140625" style="33" customWidth="1"/>
    <col min="1543" max="1543" width="10.7109375" style="33" customWidth="1"/>
    <col min="1544" max="1544" width="13.85546875" style="33" customWidth="1"/>
    <col min="1545" max="1545" width="12.85546875" style="33" customWidth="1"/>
    <col min="1546" max="1546" width="13.28515625" style="33" customWidth="1"/>
    <col min="1547" max="1547" width="13.42578125" style="33" customWidth="1"/>
    <col min="1548" max="1548" width="0" style="33" hidden="1" customWidth="1"/>
    <col min="1549" max="1549" width="12.140625" style="33" customWidth="1"/>
    <col min="1550" max="1550" width="13" style="33" customWidth="1"/>
    <col min="1551" max="1551" width="13.7109375" style="33" customWidth="1"/>
    <col min="1552" max="1792" width="9.140625" style="33"/>
    <col min="1793" max="1793" width="13.85546875" style="33" customWidth="1"/>
    <col min="1794" max="1794" width="12.85546875" style="33" customWidth="1"/>
    <col min="1795" max="1796" width="12.140625" style="33" customWidth="1"/>
    <col min="1797" max="1797" width="12.5703125" style="33" customWidth="1"/>
    <col min="1798" max="1798" width="12.140625" style="33" customWidth="1"/>
    <col min="1799" max="1799" width="10.7109375" style="33" customWidth="1"/>
    <col min="1800" max="1800" width="13.85546875" style="33" customWidth="1"/>
    <col min="1801" max="1801" width="12.85546875" style="33" customWidth="1"/>
    <col min="1802" max="1802" width="13.28515625" style="33" customWidth="1"/>
    <col min="1803" max="1803" width="13.42578125" style="33" customWidth="1"/>
    <col min="1804" max="1804" width="0" style="33" hidden="1" customWidth="1"/>
    <col min="1805" max="1805" width="12.140625" style="33" customWidth="1"/>
    <col min="1806" max="1806" width="13" style="33" customWidth="1"/>
    <col min="1807" max="1807" width="13.7109375" style="33" customWidth="1"/>
    <col min="1808" max="2048" width="9.140625" style="33"/>
    <col min="2049" max="2049" width="13.85546875" style="33" customWidth="1"/>
    <col min="2050" max="2050" width="12.85546875" style="33" customWidth="1"/>
    <col min="2051" max="2052" width="12.140625" style="33" customWidth="1"/>
    <col min="2053" max="2053" width="12.5703125" style="33" customWidth="1"/>
    <col min="2054" max="2054" width="12.140625" style="33" customWidth="1"/>
    <col min="2055" max="2055" width="10.7109375" style="33" customWidth="1"/>
    <col min="2056" max="2056" width="13.85546875" style="33" customWidth="1"/>
    <col min="2057" max="2057" width="12.85546875" style="33" customWidth="1"/>
    <col min="2058" max="2058" width="13.28515625" style="33" customWidth="1"/>
    <col min="2059" max="2059" width="13.42578125" style="33" customWidth="1"/>
    <col min="2060" max="2060" width="0" style="33" hidden="1" customWidth="1"/>
    <col min="2061" max="2061" width="12.140625" style="33" customWidth="1"/>
    <col min="2062" max="2062" width="13" style="33" customWidth="1"/>
    <col min="2063" max="2063" width="13.7109375" style="33" customWidth="1"/>
    <col min="2064" max="2304" width="9.140625" style="33"/>
    <col min="2305" max="2305" width="13.85546875" style="33" customWidth="1"/>
    <col min="2306" max="2306" width="12.85546875" style="33" customWidth="1"/>
    <col min="2307" max="2308" width="12.140625" style="33" customWidth="1"/>
    <col min="2309" max="2309" width="12.5703125" style="33" customWidth="1"/>
    <col min="2310" max="2310" width="12.140625" style="33" customWidth="1"/>
    <col min="2311" max="2311" width="10.7109375" style="33" customWidth="1"/>
    <col min="2312" max="2312" width="13.85546875" style="33" customWidth="1"/>
    <col min="2313" max="2313" width="12.85546875" style="33" customWidth="1"/>
    <col min="2314" max="2314" width="13.28515625" style="33" customWidth="1"/>
    <col min="2315" max="2315" width="13.42578125" style="33" customWidth="1"/>
    <col min="2316" max="2316" width="0" style="33" hidden="1" customWidth="1"/>
    <col min="2317" max="2317" width="12.140625" style="33" customWidth="1"/>
    <col min="2318" max="2318" width="13" style="33" customWidth="1"/>
    <col min="2319" max="2319" width="13.7109375" style="33" customWidth="1"/>
    <col min="2320" max="2560" width="9.140625" style="33"/>
    <col min="2561" max="2561" width="13.85546875" style="33" customWidth="1"/>
    <col min="2562" max="2562" width="12.85546875" style="33" customWidth="1"/>
    <col min="2563" max="2564" width="12.140625" style="33" customWidth="1"/>
    <col min="2565" max="2565" width="12.5703125" style="33" customWidth="1"/>
    <col min="2566" max="2566" width="12.140625" style="33" customWidth="1"/>
    <col min="2567" max="2567" width="10.7109375" style="33" customWidth="1"/>
    <col min="2568" max="2568" width="13.85546875" style="33" customWidth="1"/>
    <col min="2569" max="2569" width="12.85546875" style="33" customWidth="1"/>
    <col min="2570" max="2570" width="13.28515625" style="33" customWidth="1"/>
    <col min="2571" max="2571" width="13.42578125" style="33" customWidth="1"/>
    <col min="2572" max="2572" width="0" style="33" hidden="1" customWidth="1"/>
    <col min="2573" max="2573" width="12.140625" style="33" customWidth="1"/>
    <col min="2574" max="2574" width="13" style="33" customWidth="1"/>
    <col min="2575" max="2575" width="13.7109375" style="33" customWidth="1"/>
    <col min="2576" max="2816" width="9.140625" style="33"/>
    <col min="2817" max="2817" width="13.85546875" style="33" customWidth="1"/>
    <col min="2818" max="2818" width="12.85546875" style="33" customWidth="1"/>
    <col min="2819" max="2820" width="12.140625" style="33" customWidth="1"/>
    <col min="2821" max="2821" width="12.5703125" style="33" customWidth="1"/>
    <col min="2822" max="2822" width="12.140625" style="33" customWidth="1"/>
    <col min="2823" max="2823" width="10.7109375" style="33" customWidth="1"/>
    <col min="2824" max="2824" width="13.85546875" style="33" customWidth="1"/>
    <col min="2825" max="2825" width="12.85546875" style="33" customWidth="1"/>
    <col min="2826" max="2826" width="13.28515625" style="33" customWidth="1"/>
    <col min="2827" max="2827" width="13.42578125" style="33" customWidth="1"/>
    <col min="2828" max="2828" width="0" style="33" hidden="1" customWidth="1"/>
    <col min="2829" max="2829" width="12.140625" style="33" customWidth="1"/>
    <col min="2830" max="2830" width="13" style="33" customWidth="1"/>
    <col min="2831" max="2831" width="13.7109375" style="33" customWidth="1"/>
    <col min="2832" max="3072" width="9.140625" style="33"/>
    <col min="3073" max="3073" width="13.85546875" style="33" customWidth="1"/>
    <col min="3074" max="3074" width="12.85546875" style="33" customWidth="1"/>
    <col min="3075" max="3076" width="12.140625" style="33" customWidth="1"/>
    <col min="3077" max="3077" width="12.5703125" style="33" customWidth="1"/>
    <col min="3078" max="3078" width="12.140625" style="33" customWidth="1"/>
    <col min="3079" max="3079" width="10.7109375" style="33" customWidth="1"/>
    <col min="3080" max="3080" width="13.85546875" style="33" customWidth="1"/>
    <col min="3081" max="3081" width="12.85546875" style="33" customWidth="1"/>
    <col min="3082" max="3082" width="13.28515625" style="33" customWidth="1"/>
    <col min="3083" max="3083" width="13.42578125" style="33" customWidth="1"/>
    <col min="3084" max="3084" width="0" style="33" hidden="1" customWidth="1"/>
    <col min="3085" max="3085" width="12.140625" style="33" customWidth="1"/>
    <col min="3086" max="3086" width="13" style="33" customWidth="1"/>
    <col min="3087" max="3087" width="13.7109375" style="33" customWidth="1"/>
    <col min="3088" max="3328" width="9.140625" style="33"/>
    <col min="3329" max="3329" width="13.85546875" style="33" customWidth="1"/>
    <col min="3330" max="3330" width="12.85546875" style="33" customWidth="1"/>
    <col min="3331" max="3332" width="12.140625" style="33" customWidth="1"/>
    <col min="3333" max="3333" width="12.5703125" style="33" customWidth="1"/>
    <col min="3334" max="3334" width="12.140625" style="33" customWidth="1"/>
    <col min="3335" max="3335" width="10.7109375" style="33" customWidth="1"/>
    <col min="3336" max="3336" width="13.85546875" style="33" customWidth="1"/>
    <col min="3337" max="3337" width="12.85546875" style="33" customWidth="1"/>
    <col min="3338" max="3338" width="13.28515625" style="33" customWidth="1"/>
    <col min="3339" max="3339" width="13.42578125" style="33" customWidth="1"/>
    <col min="3340" max="3340" width="0" style="33" hidden="1" customWidth="1"/>
    <col min="3341" max="3341" width="12.140625" style="33" customWidth="1"/>
    <col min="3342" max="3342" width="13" style="33" customWidth="1"/>
    <col min="3343" max="3343" width="13.7109375" style="33" customWidth="1"/>
    <col min="3344" max="3584" width="9.140625" style="33"/>
    <col min="3585" max="3585" width="13.85546875" style="33" customWidth="1"/>
    <col min="3586" max="3586" width="12.85546875" style="33" customWidth="1"/>
    <col min="3587" max="3588" width="12.140625" style="33" customWidth="1"/>
    <col min="3589" max="3589" width="12.5703125" style="33" customWidth="1"/>
    <col min="3590" max="3590" width="12.140625" style="33" customWidth="1"/>
    <col min="3591" max="3591" width="10.7109375" style="33" customWidth="1"/>
    <col min="3592" max="3592" width="13.85546875" style="33" customWidth="1"/>
    <col min="3593" max="3593" width="12.85546875" style="33" customWidth="1"/>
    <col min="3594" max="3594" width="13.28515625" style="33" customWidth="1"/>
    <col min="3595" max="3595" width="13.42578125" style="33" customWidth="1"/>
    <col min="3596" max="3596" width="0" style="33" hidden="1" customWidth="1"/>
    <col min="3597" max="3597" width="12.140625" style="33" customWidth="1"/>
    <col min="3598" max="3598" width="13" style="33" customWidth="1"/>
    <col min="3599" max="3599" width="13.7109375" style="33" customWidth="1"/>
    <col min="3600" max="3840" width="9.140625" style="33"/>
    <col min="3841" max="3841" width="13.85546875" style="33" customWidth="1"/>
    <col min="3842" max="3842" width="12.85546875" style="33" customWidth="1"/>
    <col min="3843" max="3844" width="12.140625" style="33" customWidth="1"/>
    <col min="3845" max="3845" width="12.5703125" style="33" customWidth="1"/>
    <col min="3846" max="3846" width="12.140625" style="33" customWidth="1"/>
    <col min="3847" max="3847" width="10.7109375" style="33" customWidth="1"/>
    <col min="3848" max="3848" width="13.85546875" style="33" customWidth="1"/>
    <col min="3849" max="3849" width="12.85546875" style="33" customWidth="1"/>
    <col min="3850" max="3850" width="13.28515625" style="33" customWidth="1"/>
    <col min="3851" max="3851" width="13.42578125" style="33" customWidth="1"/>
    <col min="3852" max="3852" width="0" style="33" hidden="1" customWidth="1"/>
    <col min="3853" max="3853" width="12.140625" style="33" customWidth="1"/>
    <col min="3854" max="3854" width="13" style="33" customWidth="1"/>
    <col min="3855" max="3855" width="13.7109375" style="33" customWidth="1"/>
    <col min="3856" max="4096" width="9.140625" style="33"/>
    <col min="4097" max="4097" width="13.85546875" style="33" customWidth="1"/>
    <col min="4098" max="4098" width="12.85546875" style="33" customWidth="1"/>
    <col min="4099" max="4100" width="12.140625" style="33" customWidth="1"/>
    <col min="4101" max="4101" width="12.5703125" style="33" customWidth="1"/>
    <col min="4102" max="4102" width="12.140625" style="33" customWidth="1"/>
    <col min="4103" max="4103" width="10.7109375" style="33" customWidth="1"/>
    <col min="4104" max="4104" width="13.85546875" style="33" customWidth="1"/>
    <col min="4105" max="4105" width="12.85546875" style="33" customWidth="1"/>
    <col min="4106" max="4106" width="13.28515625" style="33" customWidth="1"/>
    <col min="4107" max="4107" width="13.42578125" style="33" customWidth="1"/>
    <col min="4108" max="4108" width="0" style="33" hidden="1" customWidth="1"/>
    <col min="4109" max="4109" width="12.140625" style="33" customWidth="1"/>
    <col min="4110" max="4110" width="13" style="33" customWidth="1"/>
    <col min="4111" max="4111" width="13.7109375" style="33" customWidth="1"/>
    <col min="4112" max="4352" width="9.140625" style="33"/>
    <col min="4353" max="4353" width="13.85546875" style="33" customWidth="1"/>
    <col min="4354" max="4354" width="12.85546875" style="33" customWidth="1"/>
    <col min="4355" max="4356" width="12.140625" style="33" customWidth="1"/>
    <col min="4357" max="4357" width="12.5703125" style="33" customWidth="1"/>
    <col min="4358" max="4358" width="12.140625" style="33" customWidth="1"/>
    <col min="4359" max="4359" width="10.7109375" style="33" customWidth="1"/>
    <col min="4360" max="4360" width="13.85546875" style="33" customWidth="1"/>
    <col min="4361" max="4361" width="12.85546875" style="33" customWidth="1"/>
    <col min="4362" max="4362" width="13.28515625" style="33" customWidth="1"/>
    <col min="4363" max="4363" width="13.42578125" style="33" customWidth="1"/>
    <col min="4364" max="4364" width="0" style="33" hidden="1" customWidth="1"/>
    <col min="4365" max="4365" width="12.140625" style="33" customWidth="1"/>
    <col min="4366" max="4366" width="13" style="33" customWidth="1"/>
    <col min="4367" max="4367" width="13.7109375" style="33" customWidth="1"/>
    <col min="4368" max="4608" width="9.140625" style="33"/>
    <col min="4609" max="4609" width="13.85546875" style="33" customWidth="1"/>
    <col min="4610" max="4610" width="12.85546875" style="33" customWidth="1"/>
    <col min="4611" max="4612" width="12.140625" style="33" customWidth="1"/>
    <col min="4613" max="4613" width="12.5703125" style="33" customWidth="1"/>
    <col min="4614" max="4614" width="12.140625" style="33" customWidth="1"/>
    <col min="4615" max="4615" width="10.7109375" style="33" customWidth="1"/>
    <col min="4616" max="4616" width="13.85546875" style="33" customWidth="1"/>
    <col min="4617" max="4617" width="12.85546875" style="33" customWidth="1"/>
    <col min="4618" max="4618" width="13.28515625" style="33" customWidth="1"/>
    <col min="4619" max="4619" width="13.42578125" style="33" customWidth="1"/>
    <col min="4620" max="4620" width="0" style="33" hidden="1" customWidth="1"/>
    <col min="4621" max="4621" width="12.140625" style="33" customWidth="1"/>
    <col min="4622" max="4622" width="13" style="33" customWidth="1"/>
    <col min="4623" max="4623" width="13.7109375" style="33" customWidth="1"/>
    <col min="4624" max="4864" width="9.140625" style="33"/>
    <col min="4865" max="4865" width="13.85546875" style="33" customWidth="1"/>
    <col min="4866" max="4866" width="12.85546875" style="33" customWidth="1"/>
    <col min="4867" max="4868" width="12.140625" style="33" customWidth="1"/>
    <col min="4869" max="4869" width="12.5703125" style="33" customWidth="1"/>
    <col min="4870" max="4870" width="12.140625" style="33" customWidth="1"/>
    <col min="4871" max="4871" width="10.7109375" style="33" customWidth="1"/>
    <col min="4872" max="4872" width="13.85546875" style="33" customWidth="1"/>
    <col min="4873" max="4873" width="12.85546875" style="33" customWidth="1"/>
    <col min="4874" max="4874" width="13.28515625" style="33" customWidth="1"/>
    <col min="4875" max="4875" width="13.42578125" style="33" customWidth="1"/>
    <col min="4876" max="4876" width="0" style="33" hidden="1" customWidth="1"/>
    <col min="4877" max="4877" width="12.140625" style="33" customWidth="1"/>
    <col min="4878" max="4878" width="13" style="33" customWidth="1"/>
    <col min="4879" max="4879" width="13.7109375" style="33" customWidth="1"/>
    <col min="4880" max="5120" width="9.140625" style="33"/>
    <col min="5121" max="5121" width="13.85546875" style="33" customWidth="1"/>
    <col min="5122" max="5122" width="12.85546875" style="33" customWidth="1"/>
    <col min="5123" max="5124" width="12.140625" style="33" customWidth="1"/>
    <col min="5125" max="5125" width="12.5703125" style="33" customWidth="1"/>
    <col min="5126" max="5126" width="12.140625" style="33" customWidth="1"/>
    <col min="5127" max="5127" width="10.7109375" style="33" customWidth="1"/>
    <col min="5128" max="5128" width="13.85546875" style="33" customWidth="1"/>
    <col min="5129" max="5129" width="12.85546875" style="33" customWidth="1"/>
    <col min="5130" max="5130" width="13.28515625" style="33" customWidth="1"/>
    <col min="5131" max="5131" width="13.42578125" style="33" customWidth="1"/>
    <col min="5132" max="5132" width="0" style="33" hidden="1" customWidth="1"/>
    <col min="5133" max="5133" width="12.140625" style="33" customWidth="1"/>
    <col min="5134" max="5134" width="13" style="33" customWidth="1"/>
    <col min="5135" max="5135" width="13.7109375" style="33" customWidth="1"/>
    <col min="5136" max="5376" width="9.140625" style="33"/>
    <col min="5377" max="5377" width="13.85546875" style="33" customWidth="1"/>
    <col min="5378" max="5378" width="12.85546875" style="33" customWidth="1"/>
    <col min="5379" max="5380" width="12.140625" style="33" customWidth="1"/>
    <col min="5381" max="5381" width="12.5703125" style="33" customWidth="1"/>
    <col min="5382" max="5382" width="12.140625" style="33" customWidth="1"/>
    <col min="5383" max="5383" width="10.7109375" style="33" customWidth="1"/>
    <col min="5384" max="5384" width="13.85546875" style="33" customWidth="1"/>
    <col min="5385" max="5385" width="12.85546875" style="33" customWidth="1"/>
    <col min="5386" max="5386" width="13.28515625" style="33" customWidth="1"/>
    <col min="5387" max="5387" width="13.42578125" style="33" customWidth="1"/>
    <col min="5388" max="5388" width="0" style="33" hidden="1" customWidth="1"/>
    <col min="5389" max="5389" width="12.140625" style="33" customWidth="1"/>
    <col min="5390" max="5390" width="13" style="33" customWidth="1"/>
    <col min="5391" max="5391" width="13.7109375" style="33" customWidth="1"/>
    <col min="5392" max="5632" width="9.140625" style="33"/>
    <col min="5633" max="5633" width="13.85546875" style="33" customWidth="1"/>
    <col min="5634" max="5634" width="12.85546875" style="33" customWidth="1"/>
    <col min="5635" max="5636" width="12.140625" style="33" customWidth="1"/>
    <col min="5637" max="5637" width="12.5703125" style="33" customWidth="1"/>
    <col min="5638" max="5638" width="12.140625" style="33" customWidth="1"/>
    <col min="5639" max="5639" width="10.7109375" style="33" customWidth="1"/>
    <col min="5640" max="5640" width="13.85546875" style="33" customWidth="1"/>
    <col min="5641" max="5641" width="12.85546875" style="33" customWidth="1"/>
    <col min="5642" max="5642" width="13.28515625" style="33" customWidth="1"/>
    <col min="5643" max="5643" width="13.42578125" style="33" customWidth="1"/>
    <col min="5644" max="5644" width="0" style="33" hidden="1" customWidth="1"/>
    <col min="5645" max="5645" width="12.140625" style="33" customWidth="1"/>
    <col min="5646" max="5646" width="13" style="33" customWidth="1"/>
    <col min="5647" max="5647" width="13.7109375" style="33" customWidth="1"/>
    <col min="5648" max="5888" width="9.140625" style="33"/>
    <col min="5889" max="5889" width="13.85546875" style="33" customWidth="1"/>
    <col min="5890" max="5890" width="12.85546875" style="33" customWidth="1"/>
    <col min="5891" max="5892" width="12.140625" style="33" customWidth="1"/>
    <col min="5893" max="5893" width="12.5703125" style="33" customWidth="1"/>
    <col min="5894" max="5894" width="12.140625" style="33" customWidth="1"/>
    <col min="5895" max="5895" width="10.7109375" style="33" customWidth="1"/>
    <col min="5896" max="5896" width="13.85546875" style="33" customWidth="1"/>
    <col min="5897" max="5897" width="12.85546875" style="33" customWidth="1"/>
    <col min="5898" max="5898" width="13.28515625" style="33" customWidth="1"/>
    <col min="5899" max="5899" width="13.42578125" style="33" customWidth="1"/>
    <col min="5900" max="5900" width="0" style="33" hidden="1" customWidth="1"/>
    <col min="5901" max="5901" width="12.140625" style="33" customWidth="1"/>
    <col min="5902" max="5902" width="13" style="33" customWidth="1"/>
    <col min="5903" max="5903" width="13.7109375" style="33" customWidth="1"/>
    <col min="5904" max="6144" width="9.140625" style="33"/>
    <col min="6145" max="6145" width="13.85546875" style="33" customWidth="1"/>
    <col min="6146" max="6146" width="12.85546875" style="33" customWidth="1"/>
    <col min="6147" max="6148" width="12.140625" style="33" customWidth="1"/>
    <col min="6149" max="6149" width="12.5703125" style="33" customWidth="1"/>
    <col min="6150" max="6150" width="12.140625" style="33" customWidth="1"/>
    <col min="6151" max="6151" width="10.7109375" style="33" customWidth="1"/>
    <col min="6152" max="6152" width="13.85546875" style="33" customWidth="1"/>
    <col min="6153" max="6153" width="12.85546875" style="33" customWidth="1"/>
    <col min="6154" max="6154" width="13.28515625" style="33" customWidth="1"/>
    <col min="6155" max="6155" width="13.42578125" style="33" customWidth="1"/>
    <col min="6156" max="6156" width="0" style="33" hidden="1" customWidth="1"/>
    <col min="6157" max="6157" width="12.140625" style="33" customWidth="1"/>
    <col min="6158" max="6158" width="13" style="33" customWidth="1"/>
    <col min="6159" max="6159" width="13.7109375" style="33" customWidth="1"/>
    <col min="6160" max="6400" width="9.140625" style="33"/>
    <col min="6401" max="6401" width="13.85546875" style="33" customWidth="1"/>
    <col min="6402" max="6402" width="12.85546875" style="33" customWidth="1"/>
    <col min="6403" max="6404" width="12.140625" style="33" customWidth="1"/>
    <col min="6405" max="6405" width="12.5703125" style="33" customWidth="1"/>
    <col min="6406" max="6406" width="12.140625" style="33" customWidth="1"/>
    <col min="6407" max="6407" width="10.7109375" style="33" customWidth="1"/>
    <col min="6408" max="6408" width="13.85546875" style="33" customWidth="1"/>
    <col min="6409" max="6409" width="12.85546875" style="33" customWidth="1"/>
    <col min="6410" max="6410" width="13.28515625" style="33" customWidth="1"/>
    <col min="6411" max="6411" width="13.42578125" style="33" customWidth="1"/>
    <col min="6412" max="6412" width="0" style="33" hidden="1" customWidth="1"/>
    <col min="6413" max="6413" width="12.140625" style="33" customWidth="1"/>
    <col min="6414" max="6414" width="13" style="33" customWidth="1"/>
    <col min="6415" max="6415" width="13.7109375" style="33" customWidth="1"/>
    <col min="6416" max="6656" width="9.140625" style="33"/>
    <col min="6657" max="6657" width="13.85546875" style="33" customWidth="1"/>
    <col min="6658" max="6658" width="12.85546875" style="33" customWidth="1"/>
    <col min="6659" max="6660" width="12.140625" style="33" customWidth="1"/>
    <col min="6661" max="6661" width="12.5703125" style="33" customWidth="1"/>
    <col min="6662" max="6662" width="12.140625" style="33" customWidth="1"/>
    <col min="6663" max="6663" width="10.7109375" style="33" customWidth="1"/>
    <col min="6664" max="6664" width="13.85546875" style="33" customWidth="1"/>
    <col min="6665" max="6665" width="12.85546875" style="33" customWidth="1"/>
    <col min="6666" max="6666" width="13.28515625" style="33" customWidth="1"/>
    <col min="6667" max="6667" width="13.42578125" style="33" customWidth="1"/>
    <col min="6668" max="6668" width="0" style="33" hidden="1" customWidth="1"/>
    <col min="6669" max="6669" width="12.140625" style="33" customWidth="1"/>
    <col min="6670" max="6670" width="13" style="33" customWidth="1"/>
    <col min="6671" max="6671" width="13.7109375" style="33" customWidth="1"/>
    <col min="6672" max="6912" width="9.140625" style="33"/>
    <col min="6913" max="6913" width="13.85546875" style="33" customWidth="1"/>
    <col min="6914" max="6914" width="12.85546875" style="33" customWidth="1"/>
    <col min="6915" max="6916" width="12.140625" style="33" customWidth="1"/>
    <col min="6917" max="6917" width="12.5703125" style="33" customWidth="1"/>
    <col min="6918" max="6918" width="12.140625" style="33" customWidth="1"/>
    <col min="6919" max="6919" width="10.7109375" style="33" customWidth="1"/>
    <col min="6920" max="6920" width="13.85546875" style="33" customWidth="1"/>
    <col min="6921" max="6921" width="12.85546875" style="33" customWidth="1"/>
    <col min="6922" max="6922" width="13.28515625" style="33" customWidth="1"/>
    <col min="6923" max="6923" width="13.42578125" style="33" customWidth="1"/>
    <col min="6924" max="6924" width="0" style="33" hidden="1" customWidth="1"/>
    <col min="6925" max="6925" width="12.140625" style="33" customWidth="1"/>
    <col min="6926" max="6926" width="13" style="33" customWidth="1"/>
    <col min="6927" max="6927" width="13.7109375" style="33" customWidth="1"/>
    <col min="6928" max="7168" width="9.140625" style="33"/>
    <col min="7169" max="7169" width="13.85546875" style="33" customWidth="1"/>
    <col min="7170" max="7170" width="12.85546875" style="33" customWidth="1"/>
    <col min="7171" max="7172" width="12.140625" style="33" customWidth="1"/>
    <col min="7173" max="7173" width="12.5703125" style="33" customWidth="1"/>
    <col min="7174" max="7174" width="12.140625" style="33" customWidth="1"/>
    <col min="7175" max="7175" width="10.7109375" style="33" customWidth="1"/>
    <col min="7176" max="7176" width="13.85546875" style="33" customWidth="1"/>
    <col min="7177" max="7177" width="12.85546875" style="33" customWidth="1"/>
    <col min="7178" max="7178" width="13.28515625" style="33" customWidth="1"/>
    <col min="7179" max="7179" width="13.42578125" style="33" customWidth="1"/>
    <col min="7180" max="7180" width="0" style="33" hidden="1" customWidth="1"/>
    <col min="7181" max="7181" width="12.140625" style="33" customWidth="1"/>
    <col min="7182" max="7182" width="13" style="33" customWidth="1"/>
    <col min="7183" max="7183" width="13.7109375" style="33" customWidth="1"/>
    <col min="7184" max="7424" width="9.140625" style="33"/>
    <col min="7425" max="7425" width="13.85546875" style="33" customWidth="1"/>
    <col min="7426" max="7426" width="12.85546875" style="33" customWidth="1"/>
    <col min="7427" max="7428" width="12.140625" style="33" customWidth="1"/>
    <col min="7429" max="7429" width="12.5703125" style="33" customWidth="1"/>
    <col min="7430" max="7430" width="12.140625" style="33" customWidth="1"/>
    <col min="7431" max="7431" width="10.7109375" style="33" customWidth="1"/>
    <col min="7432" max="7432" width="13.85546875" style="33" customWidth="1"/>
    <col min="7433" max="7433" width="12.85546875" style="33" customWidth="1"/>
    <col min="7434" max="7434" width="13.28515625" style="33" customWidth="1"/>
    <col min="7435" max="7435" width="13.42578125" style="33" customWidth="1"/>
    <col min="7436" max="7436" width="0" style="33" hidden="1" customWidth="1"/>
    <col min="7437" max="7437" width="12.140625" style="33" customWidth="1"/>
    <col min="7438" max="7438" width="13" style="33" customWidth="1"/>
    <col min="7439" max="7439" width="13.7109375" style="33" customWidth="1"/>
    <col min="7440" max="7680" width="9.140625" style="33"/>
    <col min="7681" max="7681" width="13.85546875" style="33" customWidth="1"/>
    <col min="7682" max="7682" width="12.85546875" style="33" customWidth="1"/>
    <col min="7683" max="7684" width="12.140625" style="33" customWidth="1"/>
    <col min="7685" max="7685" width="12.5703125" style="33" customWidth="1"/>
    <col min="7686" max="7686" width="12.140625" style="33" customWidth="1"/>
    <col min="7687" max="7687" width="10.7109375" style="33" customWidth="1"/>
    <col min="7688" max="7688" width="13.85546875" style="33" customWidth="1"/>
    <col min="7689" max="7689" width="12.85546875" style="33" customWidth="1"/>
    <col min="7690" max="7690" width="13.28515625" style="33" customWidth="1"/>
    <col min="7691" max="7691" width="13.42578125" style="33" customWidth="1"/>
    <col min="7692" max="7692" width="0" style="33" hidden="1" customWidth="1"/>
    <col min="7693" max="7693" width="12.140625" style="33" customWidth="1"/>
    <col min="7694" max="7694" width="13" style="33" customWidth="1"/>
    <col min="7695" max="7695" width="13.7109375" style="33" customWidth="1"/>
    <col min="7696" max="7936" width="9.140625" style="33"/>
    <col min="7937" max="7937" width="13.85546875" style="33" customWidth="1"/>
    <col min="7938" max="7938" width="12.85546875" style="33" customWidth="1"/>
    <col min="7939" max="7940" width="12.140625" style="33" customWidth="1"/>
    <col min="7941" max="7941" width="12.5703125" style="33" customWidth="1"/>
    <col min="7942" max="7942" width="12.140625" style="33" customWidth="1"/>
    <col min="7943" max="7943" width="10.7109375" style="33" customWidth="1"/>
    <col min="7944" max="7944" width="13.85546875" style="33" customWidth="1"/>
    <col min="7945" max="7945" width="12.85546875" style="33" customWidth="1"/>
    <col min="7946" max="7946" width="13.28515625" style="33" customWidth="1"/>
    <col min="7947" max="7947" width="13.42578125" style="33" customWidth="1"/>
    <col min="7948" max="7948" width="0" style="33" hidden="1" customWidth="1"/>
    <col min="7949" max="7949" width="12.140625" style="33" customWidth="1"/>
    <col min="7950" max="7950" width="13" style="33" customWidth="1"/>
    <col min="7951" max="7951" width="13.7109375" style="33" customWidth="1"/>
    <col min="7952" max="8192" width="9.140625" style="33"/>
    <col min="8193" max="8193" width="13.85546875" style="33" customWidth="1"/>
    <col min="8194" max="8194" width="12.85546875" style="33" customWidth="1"/>
    <col min="8195" max="8196" width="12.140625" style="33" customWidth="1"/>
    <col min="8197" max="8197" width="12.5703125" style="33" customWidth="1"/>
    <col min="8198" max="8198" width="12.140625" style="33" customWidth="1"/>
    <col min="8199" max="8199" width="10.7109375" style="33" customWidth="1"/>
    <col min="8200" max="8200" width="13.85546875" style="33" customWidth="1"/>
    <col min="8201" max="8201" width="12.85546875" style="33" customWidth="1"/>
    <col min="8202" max="8202" width="13.28515625" style="33" customWidth="1"/>
    <col min="8203" max="8203" width="13.42578125" style="33" customWidth="1"/>
    <col min="8204" max="8204" width="0" style="33" hidden="1" customWidth="1"/>
    <col min="8205" max="8205" width="12.140625" style="33" customWidth="1"/>
    <col min="8206" max="8206" width="13" style="33" customWidth="1"/>
    <col min="8207" max="8207" width="13.7109375" style="33" customWidth="1"/>
    <col min="8208" max="8448" width="9.140625" style="33"/>
    <col min="8449" max="8449" width="13.85546875" style="33" customWidth="1"/>
    <col min="8450" max="8450" width="12.85546875" style="33" customWidth="1"/>
    <col min="8451" max="8452" width="12.140625" style="33" customWidth="1"/>
    <col min="8453" max="8453" width="12.5703125" style="33" customWidth="1"/>
    <col min="8454" max="8454" width="12.140625" style="33" customWidth="1"/>
    <col min="8455" max="8455" width="10.7109375" style="33" customWidth="1"/>
    <col min="8456" max="8456" width="13.85546875" style="33" customWidth="1"/>
    <col min="8457" max="8457" width="12.85546875" style="33" customWidth="1"/>
    <col min="8458" max="8458" width="13.28515625" style="33" customWidth="1"/>
    <col min="8459" max="8459" width="13.42578125" style="33" customWidth="1"/>
    <col min="8460" max="8460" width="0" style="33" hidden="1" customWidth="1"/>
    <col min="8461" max="8461" width="12.140625" style="33" customWidth="1"/>
    <col min="8462" max="8462" width="13" style="33" customWidth="1"/>
    <col min="8463" max="8463" width="13.7109375" style="33" customWidth="1"/>
    <col min="8464" max="8704" width="9.140625" style="33"/>
    <col min="8705" max="8705" width="13.85546875" style="33" customWidth="1"/>
    <col min="8706" max="8706" width="12.85546875" style="33" customWidth="1"/>
    <col min="8707" max="8708" width="12.140625" style="33" customWidth="1"/>
    <col min="8709" max="8709" width="12.5703125" style="33" customWidth="1"/>
    <col min="8710" max="8710" width="12.140625" style="33" customWidth="1"/>
    <col min="8711" max="8711" width="10.7109375" style="33" customWidth="1"/>
    <col min="8712" max="8712" width="13.85546875" style="33" customWidth="1"/>
    <col min="8713" max="8713" width="12.85546875" style="33" customWidth="1"/>
    <col min="8714" max="8714" width="13.28515625" style="33" customWidth="1"/>
    <col min="8715" max="8715" width="13.42578125" style="33" customWidth="1"/>
    <col min="8716" max="8716" width="0" style="33" hidden="1" customWidth="1"/>
    <col min="8717" max="8717" width="12.140625" style="33" customWidth="1"/>
    <col min="8718" max="8718" width="13" style="33" customWidth="1"/>
    <col min="8719" max="8719" width="13.7109375" style="33" customWidth="1"/>
    <col min="8720" max="8960" width="9.140625" style="33"/>
    <col min="8961" max="8961" width="13.85546875" style="33" customWidth="1"/>
    <col min="8962" max="8962" width="12.85546875" style="33" customWidth="1"/>
    <col min="8963" max="8964" width="12.140625" style="33" customWidth="1"/>
    <col min="8965" max="8965" width="12.5703125" style="33" customWidth="1"/>
    <col min="8966" max="8966" width="12.140625" style="33" customWidth="1"/>
    <col min="8967" max="8967" width="10.7109375" style="33" customWidth="1"/>
    <col min="8968" max="8968" width="13.85546875" style="33" customWidth="1"/>
    <col min="8969" max="8969" width="12.85546875" style="33" customWidth="1"/>
    <col min="8970" max="8970" width="13.28515625" style="33" customWidth="1"/>
    <col min="8971" max="8971" width="13.42578125" style="33" customWidth="1"/>
    <col min="8972" max="8972" width="0" style="33" hidden="1" customWidth="1"/>
    <col min="8973" max="8973" width="12.140625" style="33" customWidth="1"/>
    <col min="8974" max="8974" width="13" style="33" customWidth="1"/>
    <col min="8975" max="8975" width="13.7109375" style="33" customWidth="1"/>
    <col min="8976" max="9216" width="9.140625" style="33"/>
    <col min="9217" max="9217" width="13.85546875" style="33" customWidth="1"/>
    <col min="9218" max="9218" width="12.85546875" style="33" customWidth="1"/>
    <col min="9219" max="9220" width="12.140625" style="33" customWidth="1"/>
    <col min="9221" max="9221" width="12.5703125" style="33" customWidth="1"/>
    <col min="9222" max="9222" width="12.140625" style="33" customWidth="1"/>
    <col min="9223" max="9223" width="10.7109375" style="33" customWidth="1"/>
    <col min="9224" max="9224" width="13.85546875" style="33" customWidth="1"/>
    <col min="9225" max="9225" width="12.85546875" style="33" customWidth="1"/>
    <col min="9226" max="9226" width="13.28515625" style="33" customWidth="1"/>
    <col min="9227" max="9227" width="13.42578125" style="33" customWidth="1"/>
    <col min="9228" max="9228" width="0" style="33" hidden="1" customWidth="1"/>
    <col min="9229" max="9229" width="12.140625" style="33" customWidth="1"/>
    <col min="9230" max="9230" width="13" style="33" customWidth="1"/>
    <col min="9231" max="9231" width="13.7109375" style="33" customWidth="1"/>
    <col min="9232" max="9472" width="9.140625" style="33"/>
    <col min="9473" max="9473" width="13.85546875" style="33" customWidth="1"/>
    <col min="9474" max="9474" width="12.85546875" style="33" customWidth="1"/>
    <col min="9475" max="9476" width="12.140625" style="33" customWidth="1"/>
    <col min="9477" max="9477" width="12.5703125" style="33" customWidth="1"/>
    <col min="9478" max="9478" width="12.140625" style="33" customWidth="1"/>
    <col min="9479" max="9479" width="10.7109375" style="33" customWidth="1"/>
    <col min="9480" max="9480" width="13.85546875" style="33" customWidth="1"/>
    <col min="9481" max="9481" width="12.85546875" style="33" customWidth="1"/>
    <col min="9482" max="9482" width="13.28515625" style="33" customWidth="1"/>
    <col min="9483" max="9483" width="13.42578125" style="33" customWidth="1"/>
    <col min="9484" max="9484" width="0" style="33" hidden="1" customWidth="1"/>
    <col min="9485" max="9485" width="12.140625" style="33" customWidth="1"/>
    <col min="9486" max="9486" width="13" style="33" customWidth="1"/>
    <col min="9487" max="9487" width="13.7109375" style="33" customWidth="1"/>
    <col min="9488" max="9728" width="9.140625" style="33"/>
    <col min="9729" max="9729" width="13.85546875" style="33" customWidth="1"/>
    <col min="9730" max="9730" width="12.85546875" style="33" customWidth="1"/>
    <col min="9731" max="9732" width="12.140625" style="33" customWidth="1"/>
    <col min="9733" max="9733" width="12.5703125" style="33" customWidth="1"/>
    <col min="9734" max="9734" width="12.140625" style="33" customWidth="1"/>
    <col min="9735" max="9735" width="10.7109375" style="33" customWidth="1"/>
    <col min="9736" max="9736" width="13.85546875" style="33" customWidth="1"/>
    <col min="9737" max="9737" width="12.85546875" style="33" customWidth="1"/>
    <col min="9738" max="9738" width="13.28515625" style="33" customWidth="1"/>
    <col min="9739" max="9739" width="13.42578125" style="33" customWidth="1"/>
    <col min="9740" max="9740" width="0" style="33" hidden="1" customWidth="1"/>
    <col min="9741" max="9741" width="12.140625" style="33" customWidth="1"/>
    <col min="9742" max="9742" width="13" style="33" customWidth="1"/>
    <col min="9743" max="9743" width="13.7109375" style="33" customWidth="1"/>
    <col min="9744" max="9984" width="9.140625" style="33"/>
    <col min="9985" max="9985" width="13.85546875" style="33" customWidth="1"/>
    <col min="9986" max="9986" width="12.85546875" style="33" customWidth="1"/>
    <col min="9987" max="9988" width="12.140625" style="33" customWidth="1"/>
    <col min="9989" max="9989" width="12.5703125" style="33" customWidth="1"/>
    <col min="9990" max="9990" width="12.140625" style="33" customWidth="1"/>
    <col min="9991" max="9991" width="10.7109375" style="33" customWidth="1"/>
    <col min="9992" max="9992" width="13.85546875" style="33" customWidth="1"/>
    <col min="9993" max="9993" width="12.85546875" style="33" customWidth="1"/>
    <col min="9994" max="9994" width="13.28515625" style="33" customWidth="1"/>
    <col min="9995" max="9995" width="13.42578125" style="33" customWidth="1"/>
    <col min="9996" max="9996" width="0" style="33" hidden="1" customWidth="1"/>
    <col min="9997" max="9997" width="12.140625" style="33" customWidth="1"/>
    <col min="9998" max="9998" width="13" style="33" customWidth="1"/>
    <col min="9999" max="9999" width="13.7109375" style="33" customWidth="1"/>
    <col min="10000" max="10240" width="9.140625" style="33"/>
    <col min="10241" max="10241" width="13.85546875" style="33" customWidth="1"/>
    <col min="10242" max="10242" width="12.85546875" style="33" customWidth="1"/>
    <col min="10243" max="10244" width="12.140625" style="33" customWidth="1"/>
    <col min="10245" max="10245" width="12.5703125" style="33" customWidth="1"/>
    <col min="10246" max="10246" width="12.140625" style="33" customWidth="1"/>
    <col min="10247" max="10247" width="10.7109375" style="33" customWidth="1"/>
    <col min="10248" max="10248" width="13.85546875" style="33" customWidth="1"/>
    <col min="10249" max="10249" width="12.85546875" style="33" customWidth="1"/>
    <col min="10250" max="10250" width="13.28515625" style="33" customWidth="1"/>
    <col min="10251" max="10251" width="13.42578125" style="33" customWidth="1"/>
    <col min="10252" max="10252" width="0" style="33" hidden="1" customWidth="1"/>
    <col min="10253" max="10253" width="12.140625" style="33" customWidth="1"/>
    <col min="10254" max="10254" width="13" style="33" customWidth="1"/>
    <col min="10255" max="10255" width="13.7109375" style="33" customWidth="1"/>
    <col min="10256" max="10496" width="9.140625" style="33"/>
    <col min="10497" max="10497" width="13.85546875" style="33" customWidth="1"/>
    <col min="10498" max="10498" width="12.85546875" style="33" customWidth="1"/>
    <col min="10499" max="10500" width="12.140625" style="33" customWidth="1"/>
    <col min="10501" max="10501" width="12.5703125" style="33" customWidth="1"/>
    <col min="10502" max="10502" width="12.140625" style="33" customWidth="1"/>
    <col min="10503" max="10503" width="10.7109375" style="33" customWidth="1"/>
    <col min="10504" max="10504" width="13.85546875" style="33" customWidth="1"/>
    <col min="10505" max="10505" width="12.85546875" style="33" customWidth="1"/>
    <col min="10506" max="10506" width="13.28515625" style="33" customWidth="1"/>
    <col min="10507" max="10507" width="13.42578125" style="33" customWidth="1"/>
    <col min="10508" max="10508" width="0" style="33" hidden="1" customWidth="1"/>
    <col min="10509" max="10509" width="12.140625" style="33" customWidth="1"/>
    <col min="10510" max="10510" width="13" style="33" customWidth="1"/>
    <col min="10511" max="10511" width="13.7109375" style="33" customWidth="1"/>
    <col min="10512" max="10752" width="9.140625" style="33"/>
    <col min="10753" max="10753" width="13.85546875" style="33" customWidth="1"/>
    <col min="10754" max="10754" width="12.85546875" style="33" customWidth="1"/>
    <col min="10755" max="10756" width="12.140625" style="33" customWidth="1"/>
    <col min="10757" max="10757" width="12.5703125" style="33" customWidth="1"/>
    <col min="10758" max="10758" width="12.140625" style="33" customWidth="1"/>
    <col min="10759" max="10759" width="10.7109375" style="33" customWidth="1"/>
    <col min="10760" max="10760" width="13.85546875" style="33" customWidth="1"/>
    <col min="10761" max="10761" width="12.85546875" style="33" customWidth="1"/>
    <col min="10762" max="10762" width="13.28515625" style="33" customWidth="1"/>
    <col min="10763" max="10763" width="13.42578125" style="33" customWidth="1"/>
    <col min="10764" max="10764" width="0" style="33" hidden="1" customWidth="1"/>
    <col min="10765" max="10765" width="12.140625" style="33" customWidth="1"/>
    <col min="10766" max="10766" width="13" style="33" customWidth="1"/>
    <col min="10767" max="10767" width="13.7109375" style="33" customWidth="1"/>
    <col min="10768" max="11008" width="9.140625" style="33"/>
    <col min="11009" max="11009" width="13.85546875" style="33" customWidth="1"/>
    <col min="11010" max="11010" width="12.85546875" style="33" customWidth="1"/>
    <col min="11011" max="11012" width="12.140625" style="33" customWidth="1"/>
    <col min="11013" max="11013" width="12.5703125" style="33" customWidth="1"/>
    <col min="11014" max="11014" width="12.140625" style="33" customWidth="1"/>
    <col min="11015" max="11015" width="10.7109375" style="33" customWidth="1"/>
    <col min="11016" max="11016" width="13.85546875" style="33" customWidth="1"/>
    <col min="11017" max="11017" width="12.85546875" style="33" customWidth="1"/>
    <col min="11018" max="11018" width="13.28515625" style="33" customWidth="1"/>
    <col min="11019" max="11019" width="13.42578125" style="33" customWidth="1"/>
    <col min="11020" max="11020" width="0" style="33" hidden="1" customWidth="1"/>
    <col min="11021" max="11021" width="12.140625" style="33" customWidth="1"/>
    <col min="11022" max="11022" width="13" style="33" customWidth="1"/>
    <col min="11023" max="11023" width="13.7109375" style="33" customWidth="1"/>
    <col min="11024" max="11264" width="9.140625" style="33"/>
    <col min="11265" max="11265" width="13.85546875" style="33" customWidth="1"/>
    <col min="11266" max="11266" width="12.85546875" style="33" customWidth="1"/>
    <col min="11267" max="11268" width="12.140625" style="33" customWidth="1"/>
    <col min="11269" max="11269" width="12.5703125" style="33" customWidth="1"/>
    <col min="11270" max="11270" width="12.140625" style="33" customWidth="1"/>
    <col min="11271" max="11271" width="10.7109375" style="33" customWidth="1"/>
    <col min="11272" max="11272" width="13.85546875" style="33" customWidth="1"/>
    <col min="11273" max="11273" width="12.85546875" style="33" customWidth="1"/>
    <col min="11274" max="11274" width="13.28515625" style="33" customWidth="1"/>
    <col min="11275" max="11275" width="13.42578125" style="33" customWidth="1"/>
    <col min="11276" max="11276" width="0" style="33" hidden="1" customWidth="1"/>
    <col min="11277" max="11277" width="12.140625" style="33" customWidth="1"/>
    <col min="11278" max="11278" width="13" style="33" customWidth="1"/>
    <col min="11279" max="11279" width="13.7109375" style="33" customWidth="1"/>
    <col min="11280" max="11520" width="9.140625" style="33"/>
    <col min="11521" max="11521" width="13.85546875" style="33" customWidth="1"/>
    <col min="11522" max="11522" width="12.85546875" style="33" customWidth="1"/>
    <col min="11523" max="11524" width="12.140625" style="33" customWidth="1"/>
    <col min="11525" max="11525" width="12.5703125" style="33" customWidth="1"/>
    <col min="11526" max="11526" width="12.140625" style="33" customWidth="1"/>
    <col min="11527" max="11527" width="10.7109375" style="33" customWidth="1"/>
    <col min="11528" max="11528" width="13.85546875" style="33" customWidth="1"/>
    <col min="11529" max="11529" width="12.85546875" style="33" customWidth="1"/>
    <col min="11530" max="11530" width="13.28515625" style="33" customWidth="1"/>
    <col min="11531" max="11531" width="13.42578125" style="33" customWidth="1"/>
    <col min="11532" max="11532" width="0" style="33" hidden="1" customWidth="1"/>
    <col min="11533" max="11533" width="12.140625" style="33" customWidth="1"/>
    <col min="11534" max="11534" width="13" style="33" customWidth="1"/>
    <col min="11535" max="11535" width="13.7109375" style="33" customWidth="1"/>
    <col min="11536" max="11776" width="9.140625" style="33"/>
    <col min="11777" max="11777" width="13.85546875" style="33" customWidth="1"/>
    <col min="11778" max="11778" width="12.85546875" style="33" customWidth="1"/>
    <col min="11779" max="11780" width="12.140625" style="33" customWidth="1"/>
    <col min="11781" max="11781" width="12.5703125" style="33" customWidth="1"/>
    <col min="11782" max="11782" width="12.140625" style="33" customWidth="1"/>
    <col min="11783" max="11783" width="10.7109375" style="33" customWidth="1"/>
    <col min="11784" max="11784" width="13.85546875" style="33" customWidth="1"/>
    <col min="11785" max="11785" width="12.85546875" style="33" customWidth="1"/>
    <col min="11786" max="11786" width="13.28515625" style="33" customWidth="1"/>
    <col min="11787" max="11787" width="13.42578125" style="33" customWidth="1"/>
    <col min="11788" max="11788" width="0" style="33" hidden="1" customWidth="1"/>
    <col min="11789" max="11789" width="12.140625" style="33" customWidth="1"/>
    <col min="11790" max="11790" width="13" style="33" customWidth="1"/>
    <col min="11791" max="11791" width="13.7109375" style="33" customWidth="1"/>
    <col min="11792" max="12032" width="9.140625" style="33"/>
    <col min="12033" max="12033" width="13.85546875" style="33" customWidth="1"/>
    <col min="12034" max="12034" width="12.85546875" style="33" customWidth="1"/>
    <col min="12035" max="12036" width="12.140625" style="33" customWidth="1"/>
    <col min="12037" max="12037" width="12.5703125" style="33" customWidth="1"/>
    <col min="12038" max="12038" width="12.140625" style="33" customWidth="1"/>
    <col min="12039" max="12039" width="10.7109375" style="33" customWidth="1"/>
    <col min="12040" max="12040" width="13.85546875" style="33" customWidth="1"/>
    <col min="12041" max="12041" width="12.85546875" style="33" customWidth="1"/>
    <col min="12042" max="12042" width="13.28515625" style="33" customWidth="1"/>
    <col min="12043" max="12043" width="13.42578125" style="33" customWidth="1"/>
    <col min="12044" max="12044" width="0" style="33" hidden="1" customWidth="1"/>
    <col min="12045" max="12045" width="12.140625" style="33" customWidth="1"/>
    <col min="12046" max="12046" width="13" style="33" customWidth="1"/>
    <col min="12047" max="12047" width="13.7109375" style="33" customWidth="1"/>
    <col min="12048" max="12288" width="9.140625" style="33"/>
    <col min="12289" max="12289" width="13.85546875" style="33" customWidth="1"/>
    <col min="12290" max="12290" width="12.85546875" style="33" customWidth="1"/>
    <col min="12291" max="12292" width="12.140625" style="33" customWidth="1"/>
    <col min="12293" max="12293" width="12.5703125" style="33" customWidth="1"/>
    <col min="12294" max="12294" width="12.140625" style="33" customWidth="1"/>
    <col min="12295" max="12295" width="10.7109375" style="33" customWidth="1"/>
    <col min="12296" max="12296" width="13.85546875" style="33" customWidth="1"/>
    <col min="12297" max="12297" width="12.85546875" style="33" customWidth="1"/>
    <col min="12298" max="12298" width="13.28515625" style="33" customWidth="1"/>
    <col min="12299" max="12299" width="13.42578125" style="33" customWidth="1"/>
    <col min="12300" max="12300" width="0" style="33" hidden="1" customWidth="1"/>
    <col min="12301" max="12301" width="12.140625" style="33" customWidth="1"/>
    <col min="12302" max="12302" width="13" style="33" customWidth="1"/>
    <col min="12303" max="12303" width="13.7109375" style="33" customWidth="1"/>
    <col min="12304" max="12544" width="9.140625" style="33"/>
    <col min="12545" max="12545" width="13.85546875" style="33" customWidth="1"/>
    <col min="12546" max="12546" width="12.85546875" style="33" customWidth="1"/>
    <col min="12547" max="12548" width="12.140625" style="33" customWidth="1"/>
    <col min="12549" max="12549" width="12.5703125" style="33" customWidth="1"/>
    <col min="12550" max="12550" width="12.140625" style="33" customWidth="1"/>
    <col min="12551" max="12551" width="10.7109375" style="33" customWidth="1"/>
    <col min="12552" max="12552" width="13.85546875" style="33" customWidth="1"/>
    <col min="12553" max="12553" width="12.85546875" style="33" customWidth="1"/>
    <col min="12554" max="12554" width="13.28515625" style="33" customWidth="1"/>
    <col min="12555" max="12555" width="13.42578125" style="33" customWidth="1"/>
    <col min="12556" max="12556" width="0" style="33" hidden="1" customWidth="1"/>
    <col min="12557" max="12557" width="12.140625" style="33" customWidth="1"/>
    <col min="12558" max="12558" width="13" style="33" customWidth="1"/>
    <col min="12559" max="12559" width="13.7109375" style="33" customWidth="1"/>
    <col min="12560" max="12800" width="9.140625" style="33"/>
    <col min="12801" max="12801" width="13.85546875" style="33" customWidth="1"/>
    <col min="12802" max="12802" width="12.85546875" style="33" customWidth="1"/>
    <col min="12803" max="12804" width="12.140625" style="33" customWidth="1"/>
    <col min="12805" max="12805" width="12.5703125" style="33" customWidth="1"/>
    <col min="12806" max="12806" width="12.140625" style="33" customWidth="1"/>
    <col min="12807" max="12807" width="10.7109375" style="33" customWidth="1"/>
    <col min="12808" max="12808" width="13.85546875" style="33" customWidth="1"/>
    <col min="12809" max="12809" width="12.85546875" style="33" customWidth="1"/>
    <col min="12810" max="12810" width="13.28515625" style="33" customWidth="1"/>
    <col min="12811" max="12811" width="13.42578125" style="33" customWidth="1"/>
    <col min="12812" max="12812" width="0" style="33" hidden="1" customWidth="1"/>
    <col min="12813" max="12813" width="12.140625" style="33" customWidth="1"/>
    <col min="12814" max="12814" width="13" style="33" customWidth="1"/>
    <col min="12815" max="12815" width="13.7109375" style="33" customWidth="1"/>
    <col min="12816" max="13056" width="9.140625" style="33"/>
    <col min="13057" max="13057" width="13.85546875" style="33" customWidth="1"/>
    <col min="13058" max="13058" width="12.85546875" style="33" customWidth="1"/>
    <col min="13059" max="13060" width="12.140625" style="33" customWidth="1"/>
    <col min="13061" max="13061" width="12.5703125" style="33" customWidth="1"/>
    <col min="13062" max="13062" width="12.140625" style="33" customWidth="1"/>
    <col min="13063" max="13063" width="10.7109375" style="33" customWidth="1"/>
    <col min="13064" max="13064" width="13.85546875" style="33" customWidth="1"/>
    <col min="13065" max="13065" width="12.85546875" style="33" customWidth="1"/>
    <col min="13066" max="13066" width="13.28515625" style="33" customWidth="1"/>
    <col min="13067" max="13067" width="13.42578125" style="33" customWidth="1"/>
    <col min="13068" max="13068" width="0" style="33" hidden="1" customWidth="1"/>
    <col min="13069" max="13069" width="12.140625" style="33" customWidth="1"/>
    <col min="13070" max="13070" width="13" style="33" customWidth="1"/>
    <col min="13071" max="13071" width="13.7109375" style="33" customWidth="1"/>
    <col min="13072" max="13312" width="9.140625" style="33"/>
    <col min="13313" max="13313" width="13.85546875" style="33" customWidth="1"/>
    <col min="13314" max="13314" width="12.85546875" style="33" customWidth="1"/>
    <col min="13315" max="13316" width="12.140625" style="33" customWidth="1"/>
    <col min="13317" max="13317" width="12.5703125" style="33" customWidth="1"/>
    <col min="13318" max="13318" width="12.140625" style="33" customWidth="1"/>
    <col min="13319" max="13319" width="10.7109375" style="33" customWidth="1"/>
    <col min="13320" max="13320" width="13.85546875" style="33" customWidth="1"/>
    <col min="13321" max="13321" width="12.85546875" style="33" customWidth="1"/>
    <col min="13322" max="13322" width="13.28515625" style="33" customWidth="1"/>
    <col min="13323" max="13323" width="13.42578125" style="33" customWidth="1"/>
    <col min="13324" max="13324" width="0" style="33" hidden="1" customWidth="1"/>
    <col min="13325" max="13325" width="12.140625" style="33" customWidth="1"/>
    <col min="13326" max="13326" width="13" style="33" customWidth="1"/>
    <col min="13327" max="13327" width="13.7109375" style="33" customWidth="1"/>
    <col min="13328" max="13568" width="9.140625" style="33"/>
    <col min="13569" max="13569" width="13.85546875" style="33" customWidth="1"/>
    <col min="13570" max="13570" width="12.85546875" style="33" customWidth="1"/>
    <col min="13571" max="13572" width="12.140625" style="33" customWidth="1"/>
    <col min="13573" max="13573" width="12.5703125" style="33" customWidth="1"/>
    <col min="13574" max="13574" width="12.140625" style="33" customWidth="1"/>
    <col min="13575" max="13575" width="10.7109375" style="33" customWidth="1"/>
    <col min="13576" max="13576" width="13.85546875" style="33" customWidth="1"/>
    <col min="13577" max="13577" width="12.85546875" style="33" customWidth="1"/>
    <col min="13578" max="13578" width="13.28515625" style="33" customWidth="1"/>
    <col min="13579" max="13579" width="13.42578125" style="33" customWidth="1"/>
    <col min="13580" max="13580" width="0" style="33" hidden="1" customWidth="1"/>
    <col min="13581" max="13581" width="12.140625" style="33" customWidth="1"/>
    <col min="13582" max="13582" width="13" style="33" customWidth="1"/>
    <col min="13583" max="13583" width="13.7109375" style="33" customWidth="1"/>
    <col min="13584" max="13824" width="9.140625" style="33"/>
    <col min="13825" max="13825" width="13.85546875" style="33" customWidth="1"/>
    <col min="13826" max="13826" width="12.85546875" style="33" customWidth="1"/>
    <col min="13827" max="13828" width="12.140625" style="33" customWidth="1"/>
    <col min="13829" max="13829" width="12.5703125" style="33" customWidth="1"/>
    <col min="13830" max="13830" width="12.140625" style="33" customWidth="1"/>
    <col min="13831" max="13831" width="10.7109375" style="33" customWidth="1"/>
    <col min="13832" max="13832" width="13.85546875" style="33" customWidth="1"/>
    <col min="13833" max="13833" width="12.85546875" style="33" customWidth="1"/>
    <col min="13834" max="13834" width="13.28515625" style="33" customWidth="1"/>
    <col min="13835" max="13835" width="13.42578125" style="33" customWidth="1"/>
    <col min="13836" max="13836" width="0" style="33" hidden="1" customWidth="1"/>
    <col min="13837" max="13837" width="12.140625" style="33" customWidth="1"/>
    <col min="13838" max="13838" width="13" style="33" customWidth="1"/>
    <col min="13839" max="13839" width="13.7109375" style="33" customWidth="1"/>
    <col min="13840" max="14080" width="9.140625" style="33"/>
    <col min="14081" max="14081" width="13.85546875" style="33" customWidth="1"/>
    <col min="14082" max="14082" width="12.85546875" style="33" customWidth="1"/>
    <col min="14083" max="14084" width="12.140625" style="33" customWidth="1"/>
    <col min="14085" max="14085" width="12.5703125" style="33" customWidth="1"/>
    <col min="14086" max="14086" width="12.140625" style="33" customWidth="1"/>
    <col min="14087" max="14087" width="10.7109375" style="33" customWidth="1"/>
    <col min="14088" max="14088" width="13.85546875" style="33" customWidth="1"/>
    <col min="14089" max="14089" width="12.85546875" style="33" customWidth="1"/>
    <col min="14090" max="14090" width="13.28515625" style="33" customWidth="1"/>
    <col min="14091" max="14091" width="13.42578125" style="33" customWidth="1"/>
    <col min="14092" max="14092" width="0" style="33" hidden="1" customWidth="1"/>
    <col min="14093" max="14093" width="12.140625" style="33" customWidth="1"/>
    <col min="14094" max="14094" width="13" style="33" customWidth="1"/>
    <col min="14095" max="14095" width="13.7109375" style="33" customWidth="1"/>
    <col min="14096" max="14336" width="9.140625" style="33"/>
    <col min="14337" max="14337" width="13.85546875" style="33" customWidth="1"/>
    <col min="14338" max="14338" width="12.85546875" style="33" customWidth="1"/>
    <col min="14339" max="14340" width="12.140625" style="33" customWidth="1"/>
    <col min="14341" max="14341" width="12.5703125" style="33" customWidth="1"/>
    <col min="14342" max="14342" width="12.140625" style="33" customWidth="1"/>
    <col min="14343" max="14343" width="10.7109375" style="33" customWidth="1"/>
    <col min="14344" max="14344" width="13.85546875" style="33" customWidth="1"/>
    <col min="14345" max="14345" width="12.85546875" style="33" customWidth="1"/>
    <col min="14346" max="14346" width="13.28515625" style="33" customWidth="1"/>
    <col min="14347" max="14347" width="13.42578125" style="33" customWidth="1"/>
    <col min="14348" max="14348" width="0" style="33" hidden="1" customWidth="1"/>
    <col min="14349" max="14349" width="12.140625" style="33" customWidth="1"/>
    <col min="14350" max="14350" width="13" style="33" customWidth="1"/>
    <col min="14351" max="14351" width="13.7109375" style="33" customWidth="1"/>
    <col min="14352" max="14592" width="9.140625" style="33"/>
    <col min="14593" max="14593" width="13.85546875" style="33" customWidth="1"/>
    <col min="14594" max="14594" width="12.85546875" style="33" customWidth="1"/>
    <col min="14595" max="14596" width="12.140625" style="33" customWidth="1"/>
    <col min="14597" max="14597" width="12.5703125" style="33" customWidth="1"/>
    <col min="14598" max="14598" width="12.140625" style="33" customWidth="1"/>
    <col min="14599" max="14599" width="10.7109375" style="33" customWidth="1"/>
    <col min="14600" max="14600" width="13.85546875" style="33" customWidth="1"/>
    <col min="14601" max="14601" width="12.85546875" style="33" customWidth="1"/>
    <col min="14602" max="14602" width="13.28515625" style="33" customWidth="1"/>
    <col min="14603" max="14603" width="13.42578125" style="33" customWidth="1"/>
    <col min="14604" max="14604" width="0" style="33" hidden="1" customWidth="1"/>
    <col min="14605" max="14605" width="12.140625" style="33" customWidth="1"/>
    <col min="14606" max="14606" width="13" style="33" customWidth="1"/>
    <col min="14607" max="14607" width="13.7109375" style="33" customWidth="1"/>
    <col min="14608" max="14848" width="9.140625" style="33"/>
    <col min="14849" max="14849" width="13.85546875" style="33" customWidth="1"/>
    <col min="14850" max="14850" width="12.85546875" style="33" customWidth="1"/>
    <col min="14851" max="14852" width="12.140625" style="33" customWidth="1"/>
    <col min="14853" max="14853" width="12.5703125" style="33" customWidth="1"/>
    <col min="14854" max="14854" width="12.140625" style="33" customWidth="1"/>
    <col min="14855" max="14855" width="10.7109375" style="33" customWidth="1"/>
    <col min="14856" max="14856" width="13.85546875" style="33" customWidth="1"/>
    <col min="14857" max="14857" width="12.85546875" style="33" customWidth="1"/>
    <col min="14858" max="14858" width="13.28515625" style="33" customWidth="1"/>
    <col min="14859" max="14859" width="13.42578125" style="33" customWidth="1"/>
    <col min="14860" max="14860" width="0" style="33" hidden="1" customWidth="1"/>
    <col min="14861" max="14861" width="12.140625" style="33" customWidth="1"/>
    <col min="14862" max="14862" width="13" style="33" customWidth="1"/>
    <col min="14863" max="14863" width="13.7109375" style="33" customWidth="1"/>
    <col min="14864" max="15104" width="9.140625" style="33"/>
    <col min="15105" max="15105" width="13.85546875" style="33" customWidth="1"/>
    <col min="15106" max="15106" width="12.85546875" style="33" customWidth="1"/>
    <col min="15107" max="15108" width="12.140625" style="33" customWidth="1"/>
    <col min="15109" max="15109" width="12.5703125" style="33" customWidth="1"/>
    <col min="15110" max="15110" width="12.140625" style="33" customWidth="1"/>
    <col min="15111" max="15111" width="10.7109375" style="33" customWidth="1"/>
    <col min="15112" max="15112" width="13.85546875" style="33" customWidth="1"/>
    <col min="15113" max="15113" width="12.85546875" style="33" customWidth="1"/>
    <col min="15114" max="15114" width="13.28515625" style="33" customWidth="1"/>
    <col min="15115" max="15115" width="13.42578125" style="33" customWidth="1"/>
    <col min="15116" max="15116" width="0" style="33" hidden="1" customWidth="1"/>
    <col min="15117" max="15117" width="12.140625" style="33" customWidth="1"/>
    <col min="15118" max="15118" width="13" style="33" customWidth="1"/>
    <col min="15119" max="15119" width="13.7109375" style="33" customWidth="1"/>
    <col min="15120" max="15360" width="9.140625" style="33"/>
    <col min="15361" max="15361" width="13.85546875" style="33" customWidth="1"/>
    <col min="15362" max="15362" width="12.85546875" style="33" customWidth="1"/>
    <col min="15363" max="15364" width="12.140625" style="33" customWidth="1"/>
    <col min="15365" max="15365" width="12.5703125" style="33" customWidth="1"/>
    <col min="15366" max="15366" width="12.140625" style="33" customWidth="1"/>
    <col min="15367" max="15367" width="10.7109375" style="33" customWidth="1"/>
    <col min="15368" max="15368" width="13.85546875" style="33" customWidth="1"/>
    <col min="15369" max="15369" width="12.85546875" style="33" customWidth="1"/>
    <col min="15370" max="15370" width="13.28515625" style="33" customWidth="1"/>
    <col min="15371" max="15371" width="13.42578125" style="33" customWidth="1"/>
    <col min="15372" max="15372" width="0" style="33" hidden="1" customWidth="1"/>
    <col min="15373" max="15373" width="12.140625" style="33" customWidth="1"/>
    <col min="15374" max="15374" width="13" style="33" customWidth="1"/>
    <col min="15375" max="15375" width="13.7109375" style="33" customWidth="1"/>
    <col min="15376" max="15616" width="9.140625" style="33"/>
    <col min="15617" max="15617" width="13.85546875" style="33" customWidth="1"/>
    <col min="15618" max="15618" width="12.85546875" style="33" customWidth="1"/>
    <col min="15619" max="15620" width="12.140625" style="33" customWidth="1"/>
    <col min="15621" max="15621" width="12.5703125" style="33" customWidth="1"/>
    <col min="15622" max="15622" width="12.140625" style="33" customWidth="1"/>
    <col min="15623" max="15623" width="10.7109375" style="33" customWidth="1"/>
    <col min="15624" max="15624" width="13.85546875" style="33" customWidth="1"/>
    <col min="15625" max="15625" width="12.85546875" style="33" customWidth="1"/>
    <col min="15626" max="15626" width="13.28515625" style="33" customWidth="1"/>
    <col min="15627" max="15627" width="13.42578125" style="33" customWidth="1"/>
    <col min="15628" max="15628" width="0" style="33" hidden="1" customWidth="1"/>
    <col min="15629" max="15629" width="12.140625" style="33" customWidth="1"/>
    <col min="15630" max="15630" width="13" style="33" customWidth="1"/>
    <col min="15631" max="15631" width="13.7109375" style="33" customWidth="1"/>
    <col min="15632" max="15872" width="9.140625" style="33"/>
    <col min="15873" max="15873" width="13.85546875" style="33" customWidth="1"/>
    <col min="15874" max="15874" width="12.85546875" style="33" customWidth="1"/>
    <col min="15875" max="15876" width="12.140625" style="33" customWidth="1"/>
    <col min="15877" max="15877" width="12.5703125" style="33" customWidth="1"/>
    <col min="15878" max="15878" width="12.140625" style="33" customWidth="1"/>
    <col min="15879" max="15879" width="10.7109375" style="33" customWidth="1"/>
    <col min="15880" max="15880" width="13.85546875" style="33" customWidth="1"/>
    <col min="15881" max="15881" width="12.85546875" style="33" customWidth="1"/>
    <col min="15882" max="15882" width="13.28515625" style="33" customWidth="1"/>
    <col min="15883" max="15883" width="13.42578125" style="33" customWidth="1"/>
    <col min="15884" max="15884" width="0" style="33" hidden="1" customWidth="1"/>
    <col min="15885" max="15885" width="12.140625" style="33" customWidth="1"/>
    <col min="15886" max="15886" width="13" style="33" customWidth="1"/>
    <col min="15887" max="15887" width="13.7109375" style="33" customWidth="1"/>
    <col min="15888" max="16128" width="9.140625" style="33"/>
    <col min="16129" max="16129" width="13.85546875" style="33" customWidth="1"/>
    <col min="16130" max="16130" width="12.85546875" style="33" customWidth="1"/>
    <col min="16131" max="16132" width="12.140625" style="33" customWidth="1"/>
    <col min="16133" max="16133" width="12.5703125" style="33" customWidth="1"/>
    <col min="16134" max="16134" width="12.140625" style="33" customWidth="1"/>
    <col min="16135" max="16135" width="10.7109375" style="33" customWidth="1"/>
    <col min="16136" max="16136" width="13.85546875" style="33" customWidth="1"/>
    <col min="16137" max="16137" width="12.85546875" style="33" customWidth="1"/>
    <col min="16138" max="16138" width="13.28515625" style="33" customWidth="1"/>
    <col min="16139" max="16139" width="13.42578125" style="33" customWidth="1"/>
    <col min="16140" max="16140" width="0" style="33" hidden="1" customWidth="1"/>
    <col min="16141" max="16141" width="12.140625" style="33" customWidth="1"/>
    <col min="16142" max="16142" width="13" style="33" customWidth="1"/>
    <col min="16143" max="16143" width="13.7109375" style="33" customWidth="1"/>
    <col min="16144" max="16384" width="9.140625" style="33"/>
  </cols>
  <sheetData>
    <row r="1" spans="1:16" ht="42" customHeight="1" x14ac:dyDescent="0.2">
      <c r="A1" s="250" t="s">
        <v>216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32"/>
      <c r="M1" s="32"/>
      <c r="N1" s="32"/>
    </row>
    <row r="2" spans="1:16" ht="12.7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6" ht="117" customHeight="1" x14ac:dyDescent="0.2">
      <c r="A3" s="34"/>
      <c r="B3" s="11" t="s">
        <v>211</v>
      </c>
      <c r="C3" s="11" t="s">
        <v>119</v>
      </c>
      <c r="D3" s="11" t="s">
        <v>120</v>
      </c>
      <c r="E3" s="11" t="s">
        <v>121</v>
      </c>
      <c r="F3" s="11" t="s">
        <v>228</v>
      </c>
      <c r="G3" s="11" t="s">
        <v>122</v>
      </c>
      <c r="H3" s="11" t="s">
        <v>123</v>
      </c>
      <c r="I3" s="11" t="s">
        <v>124</v>
      </c>
      <c r="J3" s="35" t="s">
        <v>125</v>
      </c>
      <c r="K3" s="36" t="s">
        <v>227</v>
      </c>
      <c r="L3" s="11" t="s">
        <v>207</v>
      </c>
      <c r="M3" s="11" t="s">
        <v>208</v>
      </c>
      <c r="N3" s="11" t="s">
        <v>209</v>
      </c>
      <c r="O3" s="11" t="s">
        <v>210</v>
      </c>
    </row>
    <row r="4" spans="1:16" x14ac:dyDescent="0.2">
      <c r="A4" s="34"/>
      <c r="B4" s="37"/>
      <c r="C4" s="37"/>
      <c r="D4" s="37"/>
      <c r="E4" s="37"/>
      <c r="F4" s="37"/>
      <c r="G4" s="37"/>
      <c r="H4" s="38"/>
      <c r="I4" s="37"/>
      <c r="J4" s="39"/>
      <c r="K4" s="40"/>
      <c r="L4" s="34"/>
      <c r="M4" s="41"/>
      <c r="N4" s="34"/>
      <c r="O4" s="34"/>
    </row>
    <row r="5" spans="1:16" x14ac:dyDescent="0.2">
      <c r="A5" s="42" t="s">
        <v>62</v>
      </c>
      <c r="B5" s="139">
        <f>'Субс.ГО для посел.'!B5</f>
        <v>99626</v>
      </c>
      <c r="C5" s="140">
        <v>0.58399999999999996</v>
      </c>
      <c r="D5" s="140">
        <v>0.90800000000000003</v>
      </c>
      <c r="E5" s="140">
        <f t="shared" ref="E5:E14" si="0">C5/D5</f>
        <v>0.64317180616740077</v>
      </c>
      <c r="F5" s="26">
        <v>1540905</v>
      </c>
      <c r="G5" s="141">
        <f>F14/B14*1000</f>
        <v>16705.132925740192</v>
      </c>
      <c r="H5" s="142">
        <v>1.2793527556599245</v>
      </c>
      <c r="I5" s="13">
        <f t="shared" ref="I5:I13" si="1">G5*(H5-E5)*D5*B5/1000</f>
        <v>961366.83953349281</v>
      </c>
      <c r="J5" s="25">
        <v>961367</v>
      </c>
      <c r="K5" s="12">
        <f t="shared" ref="K5:K13" si="2">J5</f>
        <v>961367</v>
      </c>
      <c r="L5" s="26">
        <f t="shared" ref="L5:L13" si="3">F5+K5</f>
        <v>2502272</v>
      </c>
      <c r="M5" s="26">
        <v>2915506</v>
      </c>
      <c r="N5" s="43">
        <f t="shared" ref="N5:N14" si="4">L5/M5*100</f>
        <v>85.826336834841015</v>
      </c>
      <c r="O5" s="194">
        <v>86.554149243710938</v>
      </c>
      <c r="P5" s="44">
        <f t="shared" ref="P5:P14" si="5">F5+K5</f>
        <v>2502272</v>
      </c>
    </row>
    <row r="6" spans="1:16" x14ac:dyDescent="0.2">
      <c r="A6" s="42" t="s">
        <v>55</v>
      </c>
      <c r="B6" s="139">
        <f>'Субс.ГО для посел.'!B6</f>
        <v>9948</v>
      </c>
      <c r="C6" s="140">
        <v>8.0000000000000002E-3</v>
      </c>
      <c r="D6" s="140">
        <v>1.306</v>
      </c>
      <c r="E6" s="140">
        <f t="shared" si="0"/>
        <v>6.1255742725880554E-3</v>
      </c>
      <c r="F6" s="26">
        <v>74254.899999999994</v>
      </c>
      <c r="G6" s="141">
        <f>F14/B14*1000</f>
        <v>16705.132925740192</v>
      </c>
      <c r="H6" s="142">
        <f>H5</f>
        <v>1.2793527556599245</v>
      </c>
      <c r="I6" s="13">
        <f t="shared" si="1"/>
        <v>276334.29730193398</v>
      </c>
      <c r="J6" s="25">
        <v>276334</v>
      </c>
      <c r="K6" s="12">
        <f t="shared" si="2"/>
        <v>276334</v>
      </c>
      <c r="L6" s="26">
        <f t="shared" si="3"/>
        <v>350588.9</v>
      </c>
      <c r="M6" s="26">
        <v>568012.5</v>
      </c>
      <c r="N6" s="43">
        <f t="shared" si="4"/>
        <v>61.722039567791207</v>
      </c>
      <c r="O6" s="194">
        <v>59.173459217652649</v>
      </c>
      <c r="P6" s="44">
        <f t="shared" si="5"/>
        <v>350588.9</v>
      </c>
    </row>
    <row r="7" spans="1:16" x14ac:dyDescent="0.2">
      <c r="A7" s="42" t="s">
        <v>112</v>
      </c>
      <c r="B7" s="139">
        <f>'Субс.ГО для посел.'!B7</f>
        <v>5078</v>
      </c>
      <c r="C7" s="140">
        <v>0.17399999999999999</v>
      </c>
      <c r="D7" s="140">
        <v>1.1659999999999999</v>
      </c>
      <c r="E7" s="140">
        <f t="shared" si="0"/>
        <v>0.14922813036020582</v>
      </c>
      <c r="F7" s="26">
        <v>169377.2</v>
      </c>
      <c r="G7" s="141">
        <f>F14/B14*1000</f>
        <v>16705.132925740192</v>
      </c>
      <c r="H7" s="142">
        <f>H6</f>
        <v>1.2793527556599245</v>
      </c>
      <c r="I7" s="13">
        <f t="shared" si="1"/>
        <v>111780.8791428617</v>
      </c>
      <c r="J7" s="25">
        <v>111781</v>
      </c>
      <c r="K7" s="12">
        <f t="shared" si="2"/>
        <v>111781</v>
      </c>
      <c r="L7" s="26">
        <f t="shared" si="3"/>
        <v>281158.2</v>
      </c>
      <c r="M7" s="26">
        <v>493100.4</v>
      </c>
      <c r="N7" s="43">
        <f>L7/M7*100</f>
        <v>57.018448981181116</v>
      </c>
      <c r="O7" s="194">
        <v>66.908658144262006</v>
      </c>
      <c r="P7" s="44">
        <f t="shared" si="5"/>
        <v>281158.2</v>
      </c>
    </row>
    <row r="8" spans="1:16" x14ac:dyDescent="0.2">
      <c r="A8" s="42" t="s">
        <v>24</v>
      </c>
      <c r="B8" s="139">
        <f>'Субс.ГО для посел.'!B8</f>
        <v>2071</v>
      </c>
      <c r="C8" s="140">
        <v>5.8999999999999997E-2</v>
      </c>
      <c r="D8" s="140">
        <v>2.024</v>
      </c>
      <c r="E8" s="140">
        <f t="shared" si="0"/>
        <v>2.9150197628458496E-2</v>
      </c>
      <c r="F8" s="26">
        <v>65674.5</v>
      </c>
      <c r="G8" s="141">
        <f>F14/B14*1000</f>
        <v>16705.132925740192</v>
      </c>
      <c r="H8" s="142">
        <f>H6</f>
        <v>1.2793527556599245</v>
      </c>
      <c r="I8" s="13">
        <f t="shared" si="1"/>
        <v>87542.899347164173</v>
      </c>
      <c r="J8" s="25">
        <v>87543</v>
      </c>
      <c r="K8" s="12">
        <f t="shared" si="2"/>
        <v>87543</v>
      </c>
      <c r="L8" s="26">
        <f t="shared" si="3"/>
        <v>153217.5</v>
      </c>
      <c r="M8" s="26">
        <v>407767.2</v>
      </c>
      <c r="N8" s="43">
        <f t="shared" si="4"/>
        <v>37.574748532986469</v>
      </c>
      <c r="O8" s="194">
        <v>43.460756593541213</v>
      </c>
      <c r="P8" s="44">
        <f t="shared" si="5"/>
        <v>153217.5</v>
      </c>
    </row>
    <row r="9" spans="1:16" x14ac:dyDescent="0.2">
      <c r="A9" s="42" t="s">
        <v>25</v>
      </c>
      <c r="B9" s="139">
        <f>'Субс.ГО для посел.'!B9</f>
        <v>2385</v>
      </c>
      <c r="C9" s="140">
        <v>2.4E-2</v>
      </c>
      <c r="D9" s="140">
        <v>1.3120000000000001</v>
      </c>
      <c r="E9" s="140">
        <f t="shared" si="0"/>
        <v>1.8292682926829267E-2</v>
      </c>
      <c r="F9" s="26">
        <v>48530.8</v>
      </c>
      <c r="G9" s="141">
        <f>F14/B14*1000</f>
        <v>16705.132925740192</v>
      </c>
      <c r="H9" s="142">
        <f t="shared" ref="H9:H14" si="6">H8</f>
        <v>1.2793527556599245</v>
      </c>
      <c r="I9" s="13">
        <f t="shared" si="1"/>
        <v>65918.593090550072</v>
      </c>
      <c r="J9" s="25">
        <v>65918</v>
      </c>
      <c r="K9" s="12">
        <f t="shared" si="2"/>
        <v>65918</v>
      </c>
      <c r="L9" s="26">
        <f t="shared" si="3"/>
        <v>114448.8</v>
      </c>
      <c r="M9" s="26">
        <v>285700.3</v>
      </c>
      <c r="N9" s="43">
        <f t="shared" si="4"/>
        <v>40.05904089005157</v>
      </c>
      <c r="O9" s="194">
        <v>36.213437504141652</v>
      </c>
      <c r="P9" s="44">
        <f t="shared" si="5"/>
        <v>114448.8</v>
      </c>
    </row>
    <row r="10" spans="1:16" x14ac:dyDescent="0.2">
      <c r="A10" s="42" t="s">
        <v>26</v>
      </c>
      <c r="B10" s="139">
        <f>'Субс.ГО для посел.'!B10</f>
        <v>7667</v>
      </c>
      <c r="C10" s="140">
        <v>6.3E-2</v>
      </c>
      <c r="D10" s="140">
        <v>0.95299999999999996</v>
      </c>
      <c r="E10" s="140">
        <f t="shared" si="0"/>
        <v>6.6107030430220357E-2</v>
      </c>
      <c r="F10" s="26">
        <v>140895.20000000001</v>
      </c>
      <c r="G10" s="141">
        <f>F14/B14*1000</f>
        <v>16705.132925740192</v>
      </c>
      <c r="H10" s="142">
        <f t="shared" si="6"/>
        <v>1.2793527556599245</v>
      </c>
      <c r="I10" s="13">
        <f t="shared" si="1"/>
        <v>148087.04579862527</v>
      </c>
      <c r="J10" s="25">
        <v>148087</v>
      </c>
      <c r="K10" s="12">
        <f t="shared" si="2"/>
        <v>148087</v>
      </c>
      <c r="L10" s="26">
        <f t="shared" si="3"/>
        <v>288982.2</v>
      </c>
      <c r="M10" s="26">
        <v>477655.6</v>
      </c>
      <c r="N10" s="43">
        <f t="shared" si="4"/>
        <v>60.500117657994593</v>
      </c>
      <c r="O10" s="194">
        <v>57.775625120378869</v>
      </c>
      <c r="P10" s="44">
        <f t="shared" si="5"/>
        <v>288982.2</v>
      </c>
    </row>
    <row r="11" spans="1:16" x14ac:dyDescent="0.2">
      <c r="A11" s="42" t="s">
        <v>27</v>
      </c>
      <c r="B11" s="139">
        <f>'Субс.ГО для посел.'!B11</f>
        <v>4272</v>
      </c>
      <c r="C11" s="140">
        <v>0.252</v>
      </c>
      <c r="D11" s="140">
        <v>1.1319999999999999</v>
      </c>
      <c r="E11" s="140">
        <f t="shared" si="0"/>
        <v>0.22261484098939932</v>
      </c>
      <c r="F11" s="26">
        <v>176835.7</v>
      </c>
      <c r="G11" s="141">
        <f>F14/B14*1000</f>
        <v>16705.132925740192</v>
      </c>
      <c r="H11" s="142">
        <f t="shared" si="6"/>
        <v>1.2793527556599245</v>
      </c>
      <c r="I11" s="13">
        <f t="shared" si="1"/>
        <v>85367.958615771742</v>
      </c>
      <c r="J11" s="25">
        <v>85368</v>
      </c>
      <c r="K11" s="12">
        <f t="shared" si="2"/>
        <v>85368</v>
      </c>
      <c r="L11" s="26">
        <f t="shared" si="3"/>
        <v>262203.7</v>
      </c>
      <c r="M11" s="26">
        <v>404364.5</v>
      </c>
      <c r="N11" s="43">
        <f t="shared" si="4"/>
        <v>64.843402425287096</v>
      </c>
      <c r="O11" s="194">
        <v>51.123451024233226</v>
      </c>
      <c r="P11" s="44">
        <f t="shared" si="5"/>
        <v>262203.7</v>
      </c>
    </row>
    <row r="12" spans="1:16" x14ac:dyDescent="0.2">
      <c r="A12" s="42" t="s">
        <v>117</v>
      </c>
      <c r="B12" s="139">
        <f>'Субс.ГО для посел.'!B12</f>
        <v>6675</v>
      </c>
      <c r="C12" s="140">
        <v>2.5999999999999999E-2</v>
      </c>
      <c r="D12" s="140">
        <v>1.359</v>
      </c>
      <c r="E12" s="140">
        <f t="shared" si="0"/>
        <v>1.9131714495952905E-2</v>
      </c>
      <c r="F12" s="26">
        <v>86688.6</v>
      </c>
      <c r="G12" s="141">
        <f>F14/B14*1000</f>
        <v>16705.132925740192</v>
      </c>
      <c r="H12" s="142">
        <f t="shared" si="6"/>
        <v>1.2793527556599245</v>
      </c>
      <c r="I12" s="13">
        <f t="shared" si="1"/>
        <v>190970.98538873295</v>
      </c>
      <c r="J12" s="25">
        <v>190971</v>
      </c>
      <c r="K12" s="12">
        <f t="shared" si="2"/>
        <v>190971</v>
      </c>
      <c r="L12" s="26">
        <f t="shared" si="3"/>
        <v>277659.59999999998</v>
      </c>
      <c r="M12" s="26">
        <v>440306.7</v>
      </c>
      <c r="N12" s="43">
        <f t="shared" si="4"/>
        <v>63.060498511605658</v>
      </c>
      <c r="O12" s="194">
        <v>58.631941099008287</v>
      </c>
      <c r="P12" s="44">
        <f t="shared" si="5"/>
        <v>277659.59999999998</v>
      </c>
    </row>
    <row r="13" spans="1:16" x14ac:dyDescent="0.2">
      <c r="A13" s="42" t="s">
        <v>29</v>
      </c>
      <c r="B13" s="139">
        <f>'Субс.ГО для посел.'!B13</f>
        <v>7848</v>
      </c>
      <c r="C13" s="140">
        <v>6.0999999999999999E-2</v>
      </c>
      <c r="D13" s="140">
        <v>1.0649999999999999</v>
      </c>
      <c r="E13" s="140">
        <f t="shared" si="0"/>
        <v>5.7276995305164322E-2</v>
      </c>
      <c r="F13" s="26">
        <v>128604.3</v>
      </c>
      <c r="G13" s="141">
        <f>F14/B14*1000</f>
        <v>16705.132925740192</v>
      </c>
      <c r="H13" s="142">
        <f t="shared" si="6"/>
        <v>1.2793527556599245</v>
      </c>
      <c r="I13" s="13">
        <f t="shared" si="1"/>
        <v>170630.50178086729</v>
      </c>
      <c r="J13" s="25">
        <v>170631</v>
      </c>
      <c r="K13" s="12">
        <f t="shared" si="2"/>
        <v>170631</v>
      </c>
      <c r="L13" s="26">
        <f t="shared" si="3"/>
        <v>299235.3</v>
      </c>
      <c r="M13" s="26">
        <v>635380.69999999995</v>
      </c>
      <c r="N13" s="43">
        <f t="shared" si="4"/>
        <v>47.095434280581706</v>
      </c>
      <c r="O13" s="194">
        <v>48.414015632066473</v>
      </c>
      <c r="P13" s="44">
        <f t="shared" si="5"/>
        <v>299235.3</v>
      </c>
    </row>
    <row r="14" spans="1:16" x14ac:dyDescent="0.2">
      <c r="A14" s="27" t="s">
        <v>30</v>
      </c>
      <c r="B14" s="12">
        <f>SUM(B5:B13)</f>
        <v>145570</v>
      </c>
      <c r="C14" s="143">
        <v>1</v>
      </c>
      <c r="D14" s="143">
        <v>1</v>
      </c>
      <c r="E14" s="143">
        <f t="shared" si="0"/>
        <v>1</v>
      </c>
      <c r="F14" s="28">
        <f>SUM(F5:F13)</f>
        <v>2431766.1999999997</v>
      </c>
      <c r="G14" s="12">
        <f>F14/B14*1000</f>
        <v>16705.132925740192</v>
      </c>
      <c r="H14" s="144">
        <f t="shared" si="6"/>
        <v>1.2793527556599245</v>
      </c>
      <c r="I14" s="25">
        <f>SUM(I5:I13)</f>
        <v>2098000</v>
      </c>
      <c r="J14" s="25">
        <f>SUM(J5:J13)</f>
        <v>2098000</v>
      </c>
      <c r="K14" s="12">
        <f>SUM(K5:K13)</f>
        <v>2098000</v>
      </c>
      <c r="L14" s="28">
        <f>SUM(L5:L13)</f>
        <v>4529766.2</v>
      </c>
      <c r="M14" s="28">
        <f>SUM(M5:M13)</f>
        <v>6627793.8999999994</v>
      </c>
      <c r="N14" s="28">
        <f t="shared" si="4"/>
        <v>68.345006926060279</v>
      </c>
      <c r="O14" s="28">
        <v>67.954261142308496</v>
      </c>
      <c r="P14" s="44">
        <f t="shared" si="5"/>
        <v>4529766.1999999993</v>
      </c>
    </row>
    <row r="15" spans="1:16" x14ac:dyDescent="0.2">
      <c r="B15" s="45"/>
      <c r="C15" s="45"/>
      <c r="D15" s="45"/>
      <c r="E15" s="45"/>
      <c r="F15" s="46"/>
      <c r="G15" s="46"/>
      <c r="H15" s="46"/>
      <c r="I15" s="46"/>
      <c r="J15" s="46"/>
      <c r="K15" s="46"/>
    </row>
    <row r="16" spans="1:16" x14ac:dyDescent="0.2"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x14ac:dyDescent="0.2"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2:11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2:11" x14ac:dyDescent="0.2"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2:11" x14ac:dyDescent="0.2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11" x14ac:dyDescent="0.2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2:11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2:11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2:11" x14ac:dyDescent="0.2"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2:1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 x14ac:dyDescent="0.2"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2:11" x14ac:dyDescent="0.2"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2:11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2:11" x14ac:dyDescent="0.2"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2:11" x14ac:dyDescent="0.2"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2:1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2:11" x14ac:dyDescent="0.2"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2:11" x14ac:dyDescent="0.2"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2:1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2:1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2:1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2:1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2:11" x14ac:dyDescent="0.2"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2:1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2:11" x14ac:dyDescent="0.2"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2:11" x14ac:dyDescent="0.2"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2:11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2:1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2:11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2:11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2:11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2:11" x14ac:dyDescent="0.2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2:11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2:11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2:1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2:11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2:1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2:1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2:11" x14ac:dyDescent="0.2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2:11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2:11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2:11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2:11" x14ac:dyDescent="0.2"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2:11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2:11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2:11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2:11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1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2:11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2:11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2:1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2:1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2:11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2:11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2:11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2:11" x14ac:dyDescent="0.2"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2:11" x14ac:dyDescent="0.2"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2:11" x14ac:dyDescent="0.2"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2:11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2:11" x14ac:dyDescent="0.2"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2:1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2:11" x14ac:dyDescent="0.2"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2:11" x14ac:dyDescent="0.2"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2:11" x14ac:dyDescent="0.2"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2:11" x14ac:dyDescent="0.2"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2:11" x14ac:dyDescent="0.2"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2:11" x14ac:dyDescent="0.2"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2:11" x14ac:dyDescent="0.2"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2:11" x14ac:dyDescent="0.2"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2:11" x14ac:dyDescent="0.2">
      <c r="B88" s="47"/>
      <c r="C88" s="47"/>
      <c r="D88" s="47"/>
      <c r="E88" s="47"/>
      <c r="F88" s="47"/>
      <c r="G88" s="47"/>
      <c r="H88" s="47"/>
      <c r="I88" s="47"/>
      <c r="J88" s="47"/>
      <c r="K88" s="47"/>
    </row>
  </sheetData>
  <mergeCells count="1">
    <mergeCell ref="A1:K1"/>
  </mergeCells>
  <pageMargins left="0.70866141732283461" right="0.70866141732283461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ИНП</vt:lpstr>
      <vt:lpstr>НДФЛ</vt:lpstr>
      <vt:lpstr>ЕНВД</vt:lpstr>
      <vt:lpstr>УСН</vt:lpstr>
      <vt:lpstr>Исх. данные для ИБР</vt:lpstr>
      <vt:lpstr>ИБР</vt:lpstr>
      <vt:lpstr>Дотац.РФФПП</vt:lpstr>
      <vt:lpstr>Субс.ГО для посел.</vt:lpstr>
      <vt:lpstr>Дот. на выравн.ГО</vt:lpstr>
      <vt:lpstr>Исх. данные для КУ и ЗПЛ</vt:lpstr>
      <vt:lpstr>Субс. на КУ и ЗПЛ</vt:lpstr>
      <vt:lpstr>Дотац. на сбаланс.</vt:lpstr>
    </vt:vector>
  </TitlesOfParts>
  <Company>Министерство финансов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 Элина Александровна</dc:creator>
  <cp:lastModifiedBy>Швец Элина Александровна</cp:lastModifiedBy>
  <cp:lastPrinted>2018-10-30T23:53:07Z</cp:lastPrinted>
  <dcterms:created xsi:type="dcterms:W3CDTF">2015-10-23T06:01:57Z</dcterms:created>
  <dcterms:modified xsi:type="dcterms:W3CDTF">2018-10-30T23:56:42Z</dcterms:modified>
</cp:coreProperties>
</file>